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4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<sst xmlns="http://schemas.openxmlformats.org/spreadsheetml/2006/main" count="95" uniqueCount="95">
  <si>
    <t>B28002: PRESENCE AND TYPES OF INTERNET SUBSCRIPTIONS IN HOUSEHOLD - Universe: Households</t>
  </si>
  <si>
    <t>2016 American Community Survey 1-Year Estimates</t>
  </si>
  <si>
    <t>Total:</t>
  </si>
  <si>
    <t>Without a fixed home broadband subscription</t>
  </si>
  <si>
    <t>Without a home broadband subscription fixed or mobile</t>
  </si>
  <si>
    <t>Without home broadband Internet access of any kind</t>
  </si>
  <si>
    <t>Cellular only plus “Internet access without a subscription”</t>
  </si>
  <si>
    <t>With an Internet subscription</t>
  </si>
  <si>
    <t>Dial-up with no other type of Internet subscription</t>
  </si>
  <si>
    <t>Broadband subscription of any type</t>
  </si>
  <si>
    <t>Cellular data plan</t>
  </si>
  <si>
    <t>Cellular data plan with no other type of Internet subscription</t>
  </si>
  <si>
    <t>Broadband such as cable, fiber optic or DSL</t>
  </si>
  <si>
    <t>Broadband such as cable, fiber optic or DSL with no other type of Internet subscription</t>
  </si>
  <si>
    <t>Satellite Internet service</t>
  </si>
  <si>
    <t>Satellite Internet service with no other type of Internet subscription</t>
  </si>
  <si>
    <t>Other service with no other type of Internet subscription</t>
  </si>
  <si>
    <t>Internet access without a subscription</t>
  </si>
  <si>
    <t>No Internet access</t>
  </si>
  <si>
    <t>MEDIAN</t>
  </si>
  <si>
    <t>Detroit city, Michigan</t>
  </si>
  <si>
    <t>Memphis city, Tennessee</t>
  </si>
  <si>
    <t>Cleveland city, Ohio</t>
  </si>
  <si>
    <t>Miami city, Florida</t>
  </si>
  <si>
    <t>Buffalo city, New York</t>
  </si>
  <si>
    <t>New Orleans city, Louisiana</t>
  </si>
  <si>
    <t>Milwaukee city, Wisconsin</t>
  </si>
  <si>
    <t>Dallas city, Texas</t>
  </si>
  <si>
    <t>Baltimore city, Maryland</t>
  </si>
  <si>
    <t>Indianapolis city (balance), Indiana</t>
  </si>
  <si>
    <t>Greensboro city, North Carolina</t>
  </si>
  <si>
    <t>Toledo city, Ohio</t>
  </si>
  <si>
    <t>Philadelphia city, Pennsylvania</t>
  </si>
  <si>
    <t>Houston city, Texas</t>
  </si>
  <si>
    <t>St. Louis city, Missouri</t>
  </si>
  <si>
    <t>San Antonio city, Texas</t>
  </si>
  <si>
    <t>Cincinnati city, Ohio</t>
  </si>
  <si>
    <t>Tulsa city, Oklahoma</t>
  </si>
  <si>
    <t>El Paso city, Texas</t>
  </si>
  <si>
    <t>Chicago city, Illinois</t>
  </si>
  <si>
    <t>Fresno city, California</t>
  </si>
  <si>
    <t>Kansas City city, Missouri</t>
  </si>
  <si>
    <t>Wichita city, Kansas</t>
  </si>
  <si>
    <t>Corpus Christi city, Texas</t>
  </si>
  <si>
    <t>Arlington city, Texas</t>
  </si>
  <si>
    <t>Tucson city, Arizona</t>
  </si>
  <si>
    <t>Oklahoma City city, Oklahoma</t>
  </si>
  <si>
    <t>Albuquerque city, New Mexico</t>
  </si>
  <si>
    <t>St. Paul city, Minnesota</t>
  </si>
  <si>
    <t>Fort Worth city, Texas</t>
  </si>
  <si>
    <t>Atlanta city, Georgia</t>
  </si>
  <si>
    <t>Phoenix city, Arizona</t>
  </si>
  <si>
    <t>Jacksonville city, Florida</t>
  </si>
  <si>
    <t>Omaha city, Nebraska</t>
  </si>
  <si>
    <t>Los Angeles city, California</t>
  </si>
  <si>
    <t>Fort Wayne city, Indiana</t>
  </si>
  <si>
    <t>Las Vegas city, Nevada</t>
  </si>
  <si>
    <t>New York city, New York</t>
  </si>
  <si>
    <t>Louisville/Jefferson County metro government (balance), Kentucky</t>
  </si>
  <si>
    <t>Nashville-Davidson metropolitan government (balance), Tennessee</t>
  </si>
  <si>
    <t>Mesa city, Arizona</t>
  </si>
  <si>
    <t>Pittsburgh city, Pennsylvania</t>
  </si>
  <si>
    <t>Urban Honolulu CDP, Hawaii</t>
  </si>
  <si>
    <t>Oakland city, California</t>
  </si>
  <si>
    <t>Washington city, District of Columbia</t>
  </si>
  <si>
    <t>Bakersfield city, California</t>
  </si>
  <si>
    <t>Aurora city, Colorado</t>
  </si>
  <si>
    <t>Durham city, North Carolina</t>
  </si>
  <si>
    <t>Sacramento city, California</t>
  </si>
  <si>
    <t>Tampa city, Florida</t>
  </si>
  <si>
    <t>Long Beach city, California</t>
  </si>
  <si>
    <t>Minneapolis city, Minnesota</t>
  </si>
  <si>
    <t>Columbus city, Ohio</t>
  </si>
  <si>
    <t>Orlando city, Florida</t>
  </si>
  <si>
    <t>Boston city, Massachusetts</t>
  </si>
  <si>
    <t>St. Petersburg city, Florida</t>
  </si>
  <si>
    <t>Lincoln city, Nebraska</t>
  </si>
  <si>
    <t>Lexington-Fayette urban county, Kentucky</t>
  </si>
  <si>
    <t>Austin city, Texas</t>
  </si>
  <si>
    <t>Charlotte city, North Carolina</t>
  </si>
  <si>
    <t>Denver city, Colorado</t>
  </si>
  <si>
    <t>Portland city, Oregon</t>
  </si>
  <si>
    <t>Colorado Springs city, Colorado</t>
  </si>
  <si>
    <t>Henderson city, Nevada</t>
  </si>
  <si>
    <t>San Diego city, California</t>
  </si>
  <si>
    <t>San Francisco city, California</t>
  </si>
  <si>
    <t>Anchorage municipality, Alaska</t>
  </si>
  <si>
    <t>Madison city, Wisconsin</t>
  </si>
  <si>
    <t>Virginia Beach city, Virginia</t>
  </si>
  <si>
    <t>San Jose city, California</t>
  </si>
  <si>
    <t>Seattle city, Washington</t>
  </si>
  <si>
    <t>Raleigh city, North Carolina</t>
  </si>
  <si>
    <t>Scottsdale city, Arizona</t>
  </si>
  <si>
    <t>Arlington CDP, Virginia</t>
  </si>
  <si>
    <t>Plano city, Texas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</si>
</sst>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1" activeCellId="0" sqref="V1"/>
    </sheetView>
  </sheetViews>
  <sheetFormatPr defaultRowHeight="12.8"/>
  <cols>
    <col collapsed="false" hidden="false" max="1" min="1" style="1" width="26.2602040816327"/>
    <col collapsed="false" hidden="false" max="2" min="2" style="1" width="11.6632653061225"/>
    <col collapsed="false" hidden="false" max="3" min="3" style="1" width="14.030612244898"/>
    <col collapsed="false" hidden="false" max="5" min="4" style="1" width="12.780612244898"/>
    <col collapsed="false" hidden="false" max="6" min="6" style="1" width="2.91836734693878"/>
    <col collapsed="false" hidden="false" max="7" min="7" style="1" width="11.6632653061225"/>
    <col collapsed="false" hidden="false" max="8" min="8" style="1" width="2.77040816326531"/>
    <col collapsed="false" hidden="false" max="20" min="9" style="1" width="11.6632653061225"/>
    <col collapsed="false" hidden="false" max="1022" min="21" style="1" width="6.73979591836735"/>
    <col collapsed="false" hidden="false" max="1025" min="1023" style="0" width="6.73979591836735"/>
  </cols>
  <sheetData>
    <row r="1" customFormat="false" ht="1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12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s="3" customFormat="true" ht="69.4" hidden="false" customHeight="false" outlineLevel="0" collapsed="false">
      <c r="A3" s="2"/>
      <c r="B3" s="2" t="s">
        <v>2</v>
      </c>
      <c r="C3" s="3" t="s">
        <v>3</v>
      </c>
      <c r="D3" s="3" t="s">
        <v>4</v>
      </c>
      <c r="E3" s="3" t="s">
        <v>5</v>
      </c>
      <c r="F3" s="2"/>
      <c r="G3" s="2" t="s">
        <v>6</v>
      </c>
      <c r="H3" s="2"/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AMI3" s="0"/>
      <c r="AMJ3" s="0"/>
    </row>
    <row r="4" customFormat="false" ht="12.8" hidden="false" customHeight="false" outlineLevel="0" collapsed="false">
      <c r="A4" s="2" t="s">
        <v>19</v>
      </c>
      <c r="B4" s="2"/>
      <c r="C4" s="4" t="n">
        <f aca="false">MEDIAN(C6:C80)</f>
        <v>0.292933343307186</v>
      </c>
      <c r="D4" s="4" t="n">
        <f aca="false">MEDIAN(D6:D80)</f>
        <v>0.173757227411133</v>
      </c>
      <c r="E4" s="4" t="n">
        <f aca="false">MEDIAN(E6:E80)</f>
        <v>0.143192585647553</v>
      </c>
      <c r="F4" s="2"/>
      <c r="G4" s="4" t="n">
        <f aca="false">MEDIAN(G6:G80)</f>
        <v>0.144494044755729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customFormat="false" ht="12.8" hidden="false" customHeight="false" outlineLevel="0" collapsed="false">
      <c r="A5" s="2"/>
      <c r="B5" s="2"/>
      <c r="C5" s="0"/>
      <c r="D5" s="0"/>
      <c r="E5" s="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customFormat="false" ht="12.8" hidden="false" customHeight="false" outlineLevel="0" collapsed="false">
      <c r="A6" s="5" t="s">
        <v>20</v>
      </c>
      <c r="B6" s="6" t="n">
        <v>259295</v>
      </c>
      <c r="C6" s="7" t="n">
        <f aca="false">+(B6-K6+M6)/B6</f>
        <v>0.550338417632426</v>
      </c>
      <c r="D6" s="7" t="n">
        <f aca="false">+(B6-K6)/B6</f>
        <v>0.391338051254363</v>
      </c>
      <c r="E6" s="7" t="n">
        <f aca="false">+(T6+J6)/B6</f>
        <v>0.325875932817833</v>
      </c>
      <c r="F6" s="6"/>
      <c r="G6" s="8" t="n">
        <f aca="false">+(M6+S6)/B6</f>
        <v>0.224462484814593</v>
      </c>
      <c r="H6" s="6"/>
      <c r="I6" s="6" t="n">
        <v>158595</v>
      </c>
      <c r="J6" s="6" t="n">
        <v>772</v>
      </c>
      <c r="K6" s="6" t="n">
        <v>157823</v>
      </c>
      <c r="L6" s="6" t="n">
        <v>125077</v>
      </c>
      <c r="M6" s="6" t="n">
        <v>41228</v>
      </c>
      <c r="N6" s="6" t="n">
        <v>110766</v>
      </c>
      <c r="O6" s="6" t="n">
        <v>28607</v>
      </c>
      <c r="P6" s="6" t="n">
        <v>14262</v>
      </c>
      <c r="Q6" s="6" t="n">
        <v>1216</v>
      </c>
      <c r="R6" s="6" t="n">
        <v>246</v>
      </c>
      <c r="S6" s="6" t="n">
        <v>16974</v>
      </c>
      <c r="T6" s="6" t="n">
        <v>83726</v>
      </c>
    </row>
    <row r="7" customFormat="false" ht="12.8" hidden="false" customHeight="false" outlineLevel="0" collapsed="false">
      <c r="A7" s="5" t="s">
        <v>21</v>
      </c>
      <c r="B7" s="6" t="n">
        <v>256973</v>
      </c>
      <c r="C7" s="7" t="n">
        <f aca="false">+(B7-K7+M7)/B7</f>
        <v>0.47522891510003</v>
      </c>
      <c r="D7" s="7" t="n">
        <f aca="false">+(B7-K7)/B7</f>
        <v>0.316904888840462</v>
      </c>
      <c r="E7" s="7" t="n">
        <f aca="false">+(T7+J7)/B7</f>
        <v>0.286477567682208</v>
      </c>
      <c r="F7" s="6"/>
      <c r="G7" s="8" t="n">
        <f aca="false">+(M7+S7)/B7</f>
        <v>0.188751347417822</v>
      </c>
      <c r="H7" s="6"/>
      <c r="I7" s="6" t="n">
        <v>176124</v>
      </c>
      <c r="J7" s="6" t="n">
        <v>587</v>
      </c>
      <c r="K7" s="6" t="n">
        <v>175537</v>
      </c>
      <c r="L7" s="6" t="n">
        <v>148353</v>
      </c>
      <c r="M7" s="6" t="n">
        <v>40685</v>
      </c>
      <c r="N7" s="6" t="n">
        <v>128718</v>
      </c>
      <c r="O7" s="6" t="n">
        <v>23393</v>
      </c>
      <c r="P7" s="6" t="n">
        <v>13056</v>
      </c>
      <c r="Q7" s="6" t="n">
        <v>1084</v>
      </c>
      <c r="R7" s="6" t="n">
        <v>743</v>
      </c>
      <c r="S7" s="6" t="n">
        <v>7819</v>
      </c>
      <c r="T7" s="6" t="n">
        <v>73030</v>
      </c>
    </row>
    <row r="8" customFormat="false" ht="12.8" hidden="false" customHeight="false" outlineLevel="0" collapsed="false">
      <c r="A8" s="9" t="s">
        <v>22</v>
      </c>
      <c r="B8" s="10" t="n">
        <v>168306</v>
      </c>
      <c r="C8" s="11" t="n">
        <f aca="false">+(B8-K8+M8)/B8</f>
        <v>0.46818889403824</v>
      </c>
      <c r="D8" s="11" t="n">
        <f aca="false">+(B8-K8)/B8</f>
        <v>0.322977196297221</v>
      </c>
      <c r="E8" s="11" t="n">
        <f aca="false">+(T8+J8)/B8</f>
        <v>0.286804986156168</v>
      </c>
      <c r="F8" s="10"/>
      <c r="G8" s="12" t="n">
        <f aca="false">+(M8+S8)/B8</f>
        <v>0.181383907882072</v>
      </c>
      <c r="H8" s="10"/>
      <c r="I8" s="10" t="n">
        <v>114647</v>
      </c>
      <c r="J8" s="10" t="n">
        <v>700</v>
      </c>
      <c r="K8" s="10" t="n">
        <v>113947</v>
      </c>
      <c r="L8" s="10" t="n">
        <v>86827</v>
      </c>
      <c r="M8" s="10" t="n">
        <v>24440</v>
      </c>
      <c r="N8" s="10" t="n">
        <v>85520</v>
      </c>
      <c r="O8" s="10" t="n">
        <v>24450</v>
      </c>
      <c r="P8" s="10" t="n">
        <v>9660</v>
      </c>
      <c r="Q8" s="10" t="n">
        <v>866</v>
      </c>
      <c r="R8" s="10" t="n">
        <v>163</v>
      </c>
      <c r="S8" s="10" t="n">
        <v>6088</v>
      </c>
      <c r="T8" s="10" t="n">
        <v>47571</v>
      </c>
    </row>
    <row r="9" customFormat="false" ht="12.8" hidden="false" customHeight="false" outlineLevel="0" collapsed="false">
      <c r="A9" s="5" t="s">
        <v>23</v>
      </c>
      <c r="B9" s="6" t="n">
        <v>172748</v>
      </c>
      <c r="C9" s="7" t="n">
        <f aca="false">+(B9-K9+M9)/B9</f>
        <v>0.458679695278672</v>
      </c>
      <c r="D9" s="7" t="n">
        <f aca="false">+(B9-K9)/B9</f>
        <v>0.364901474980897</v>
      </c>
      <c r="E9" s="7" t="n">
        <f aca="false">+(T9+J9)/B9</f>
        <v>0.308709796929632</v>
      </c>
      <c r="F9" s="6"/>
      <c r="G9" s="8" t="n">
        <f aca="false">+(M9+S9)/B9</f>
        <v>0.14996989834904</v>
      </c>
      <c r="H9" s="6"/>
      <c r="I9" s="6" t="n">
        <v>110350</v>
      </c>
      <c r="J9" s="6" t="n">
        <v>638</v>
      </c>
      <c r="K9" s="6" t="n">
        <v>109712</v>
      </c>
      <c r="L9" s="6" t="n">
        <v>97302</v>
      </c>
      <c r="M9" s="6" t="n">
        <v>16200</v>
      </c>
      <c r="N9" s="6" t="n">
        <v>90512</v>
      </c>
      <c r="O9" s="6" t="n">
        <v>11056</v>
      </c>
      <c r="P9" s="6" t="n">
        <v>7203</v>
      </c>
      <c r="Q9" s="6" t="n">
        <v>773</v>
      </c>
      <c r="R9" s="6" t="n">
        <v>39</v>
      </c>
      <c r="S9" s="6" t="n">
        <v>9707</v>
      </c>
      <c r="T9" s="6" t="n">
        <v>52691</v>
      </c>
    </row>
    <row r="10" customFormat="false" ht="12.8" hidden="false" customHeight="false" outlineLevel="0" collapsed="false">
      <c r="A10" s="5" t="s">
        <v>24</v>
      </c>
      <c r="B10" s="6" t="n">
        <v>106139</v>
      </c>
      <c r="C10" s="7" t="n">
        <f aca="false">+(B10-K10+M10)/B10</f>
        <v>0.41218590715948</v>
      </c>
      <c r="D10" s="7" t="n">
        <f aca="false">+(B10-K10)/B10</f>
        <v>0.276185002685158</v>
      </c>
      <c r="E10" s="7" t="n">
        <f aca="false">+(T10+J10)/B10</f>
        <v>0.241918616154288</v>
      </c>
      <c r="F10" s="6"/>
      <c r="G10" s="8" t="n">
        <f aca="false">+(M10+S10)/B10</f>
        <v>0.170267291005191</v>
      </c>
      <c r="H10" s="6"/>
      <c r="I10" s="6" t="n">
        <v>77240</v>
      </c>
      <c r="J10" s="6" t="n">
        <v>415</v>
      </c>
      <c r="K10" s="6" t="n">
        <v>76825</v>
      </c>
      <c r="L10" s="6" t="n">
        <v>66196</v>
      </c>
      <c r="M10" s="6" t="n">
        <v>14435</v>
      </c>
      <c r="N10" s="6" t="n">
        <v>61347</v>
      </c>
      <c r="O10" s="6" t="n">
        <v>9296</v>
      </c>
      <c r="P10" s="6" t="n">
        <v>3852</v>
      </c>
      <c r="Q10" s="6" t="n">
        <v>250</v>
      </c>
      <c r="R10" s="6" t="n">
        <v>116</v>
      </c>
      <c r="S10" s="6" t="n">
        <v>3637</v>
      </c>
      <c r="T10" s="6" t="n">
        <v>25262</v>
      </c>
    </row>
    <row r="11" customFormat="false" ht="12.8" hidden="false" customHeight="false" outlineLevel="0" collapsed="false">
      <c r="A11" s="5" t="s">
        <v>25</v>
      </c>
      <c r="B11" s="6" t="n">
        <v>154355</v>
      </c>
      <c r="C11" s="7" t="n">
        <f aca="false">+(B11-K11+M11)/B11</f>
        <v>0.398296135531729</v>
      </c>
      <c r="D11" s="7" t="n">
        <f aca="false">+(B11-K11)/B11</f>
        <v>0.264144342586894</v>
      </c>
      <c r="E11" s="7" t="n">
        <f aca="false">+(T11+J11)/B11</f>
        <v>0.232321596320171</v>
      </c>
      <c r="F11" s="6"/>
      <c r="G11" s="8" t="n">
        <f aca="false">+(M11+S11)/B11</f>
        <v>0.165974539211558</v>
      </c>
      <c r="H11" s="6"/>
      <c r="I11" s="6" t="n">
        <v>113935</v>
      </c>
      <c r="J11" s="6" t="n">
        <v>352</v>
      </c>
      <c r="K11" s="6" t="n">
        <v>113583</v>
      </c>
      <c r="L11" s="6" t="n">
        <v>90441</v>
      </c>
      <c r="M11" s="6" t="n">
        <v>20707</v>
      </c>
      <c r="N11" s="6" t="n">
        <v>87800</v>
      </c>
      <c r="O11" s="6" t="n">
        <v>19877</v>
      </c>
      <c r="P11" s="6" t="n">
        <v>9606</v>
      </c>
      <c r="Q11" s="6" t="n">
        <v>2100</v>
      </c>
      <c r="R11" s="6" t="n">
        <v>342</v>
      </c>
      <c r="S11" s="6" t="n">
        <v>4912</v>
      </c>
      <c r="T11" s="6" t="n">
        <v>35508</v>
      </c>
    </row>
    <row r="12" customFormat="false" ht="12.8" hidden="false" customHeight="false" outlineLevel="0" collapsed="false">
      <c r="A12" s="5" t="s">
        <v>26</v>
      </c>
      <c r="B12" s="6" t="n">
        <v>228283</v>
      </c>
      <c r="C12" s="7" t="n">
        <f aca="false">+(B12-K12+M12)/B12</f>
        <v>0.397344524121376</v>
      </c>
      <c r="D12" s="7" t="n">
        <f aca="false">+(B12-K12)/B12</f>
        <v>0.246816451509749</v>
      </c>
      <c r="E12" s="7" t="n">
        <f aca="false">+(T12+J12)/B12</f>
        <v>0.220095232671728</v>
      </c>
      <c r="F12" s="6"/>
      <c r="G12" s="8" t="n">
        <f aca="false">+(M12+S12)/B12</f>
        <v>0.177249291449648</v>
      </c>
      <c r="H12" s="6"/>
      <c r="I12" s="6" t="n">
        <v>172728</v>
      </c>
      <c r="J12" s="6" t="n">
        <v>789</v>
      </c>
      <c r="K12" s="6" t="n">
        <v>171939</v>
      </c>
      <c r="L12" s="6" t="n">
        <v>153467</v>
      </c>
      <c r="M12" s="6" t="n">
        <v>34363</v>
      </c>
      <c r="N12" s="6" t="n">
        <v>132094</v>
      </c>
      <c r="O12" s="6" t="n">
        <v>15881</v>
      </c>
      <c r="P12" s="6" t="n">
        <v>12389</v>
      </c>
      <c r="Q12" s="6" t="n">
        <v>1446</v>
      </c>
      <c r="R12" s="6" t="n">
        <v>164</v>
      </c>
      <c r="S12" s="6" t="n">
        <v>6100</v>
      </c>
      <c r="T12" s="6" t="n">
        <v>49455</v>
      </c>
    </row>
    <row r="13" customFormat="false" ht="12.8" hidden="false" customHeight="false" outlineLevel="0" collapsed="false">
      <c r="A13" s="5" t="s">
        <v>27</v>
      </c>
      <c r="B13" s="6" t="n">
        <v>514588</v>
      </c>
      <c r="C13" s="7" t="n">
        <f aca="false">+(B13-K13+M13)/B13</f>
        <v>0.393555621195986</v>
      </c>
      <c r="D13" s="7" t="n">
        <f aca="false">+(B13-K13)/B13</f>
        <v>0.250961934596221</v>
      </c>
      <c r="E13" s="7" t="n">
        <f aca="false">+(T13+J13)/B13</f>
        <v>0.223594409508189</v>
      </c>
      <c r="F13" s="6"/>
      <c r="G13" s="8" t="n">
        <f aca="false">+(M13+S13)/B13</f>
        <v>0.169961211687797</v>
      </c>
      <c r="H13" s="6"/>
      <c r="I13" s="6" t="n">
        <v>386391</v>
      </c>
      <c r="J13" s="6" t="n">
        <v>945</v>
      </c>
      <c r="K13" s="6" t="n">
        <v>385446</v>
      </c>
      <c r="L13" s="6" t="n">
        <v>322658</v>
      </c>
      <c r="M13" s="6" t="n">
        <v>73377</v>
      </c>
      <c r="N13" s="6" t="n">
        <v>296861</v>
      </c>
      <c r="O13" s="6" t="n">
        <v>39935</v>
      </c>
      <c r="P13" s="6" t="n">
        <v>22518</v>
      </c>
      <c r="Q13" s="6" t="n">
        <v>1972</v>
      </c>
      <c r="R13" s="6" t="n">
        <v>336</v>
      </c>
      <c r="S13" s="6" t="n">
        <v>14083</v>
      </c>
      <c r="T13" s="6" t="n">
        <v>114114</v>
      </c>
    </row>
    <row r="14" customFormat="false" ht="12.8" hidden="false" customHeight="false" outlineLevel="0" collapsed="false">
      <c r="A14" s="5" t="s">
        <v>28</v>
      </c>
      <c r="B14" s="6" t="n">
        <v>240761</v>
      </c>
      <c r="C14" s="7" t="n">
        <f aca="false">+(B14-K14+M14)/B14</f>
        <v>0.391608275426668</v>
      </c>
      <c r="D14" s="7" t="n">
        <f aca="false">+(B14-K14)/B14</f>
        <v>0.256208439074435</v>
      </c>
      <c r="E14" s="7" t="n">
        <f aca="false">+(T14+J14)/B14</f>
        <v>0.20978896083668</v>
      </c>
      <c r="F14" s="6"/>
      <c r="G14" s="8" t="n">
        <f aca="false">+(M14+S14)/B14</f>
        <v>0.181819314589988</v>
      </c>
      <c r="H14" s="6"/>
      <c r="I14" s="6" t="n">
        <v>179901</v>
      </c>
      <c r="J14" s="6" t="n">
        <v>825</v>
      </c>
      <c r="K14" s="6" t="n">
        <v>179076</v>
      </c>
      <c r="L14" s="6" t="n">
        <v>154175</v>
      </c>
      <c r="M14" s="6" t="n">
        <v>32599</v>
      </c>
      <c r="N14" s="6" t="n">
        <v>140682</v>
      </c>
      <c r="O14" s="6" t="n">
        <v>22131</v>
      </c>
      <c r="P14" s="6" t="n">
        <v>8305</v>
      </c>
      <c r="Q14" s="6" t="n">
        <v>1196</v>
      </c>
      <c r="R14" s="6" t="n">
        <v>425</v>
      </c>
      <c r="S14" s="6" t="n">
        <v>11176</v>
      </c>
      <c r="T14" s="6" t="n">
        <v>49684</v>
      </c>
    </row>
    <row r="15" customFormat="false" ht="12.8" hidden="false" customHeight="false" outlineLevel="0" collapsed="false">
      <c r="A15" s="5" t="s">
        <v>29</v>
      </c>
      <c r="B15" s="6" t="n">
        <v>332643</v>
      </c>
      <c r="C15" s="7" t="n">
        <f aca="false">+(B15-K15+M15)/B15</f>
        <v>0.386976428182766</v>
      </c>
      <c r="D15" s="7" t="n">
        <f aca="false">+(B15-K15)/B15</f>
        <v>0.207892545461651</v>
      </c>
      <c r="E15" s="7" t="n">
        <f aca="false">+(T15+J15)/B15</f>
        <v>0.178221095889587</v>
      </c>
      <c r="F15" s="6"/>
      <c r="G15" s="8" t="n">
        <f aca="false">+(M15+S15)/B15</f>
        <v>0.208755332293179</v>
      </c>
      <c r="H15" s="6"/>
      <c r="I15" s="6" t="n">
        <v>264201</v>
      </c>
      <c r="J15" s="6" t="n">
        <v>712</v>
      </c>
      <c r="K15" s="6" t="n">
        <v>263489</v>
      </c>
      <c r="L15" s="6" t="n">
        <v>221554</v>
      </c>
      <c r="M15" s="6" t="n">
        <v>59571</v>
      </c>
      <c r="N15" s="6" t="n">
        <v>197023</v>
      </c>
      <c r="O15" s="6" t="n">
        <v>38747</v>
      </c>
      <c r="P15" s="6" t="n">
        <v>15621</v>
      </c>
      <c r="Q15" s="6" t="n">
        <v>1078</v>
      </c>
      <c r="R15" s="6" t="n">
        <v>161</v>
      </c>
      <c r="S15" s="6" t="n">
        <v>9870</v>
      </c>
      <c r="T15" s="6" t="n">
        <v>58572</v>
      </c>
    </row>
    <row r="16" customFormat="false" ht="12.8" hidden="false" customHeight="false" outlineLevel="0" collapsed="false">
      <c r="A16" s="5" t="s">
        <v>30</v>
      </c>
      <c r="B16" s="6" t="n">
        <v>113922</v>
      </c>
      <c r="C16" s="7" t="n">
        <f aca="false">+(B16-K16+M16)/B16</f>
        <v>0.383367567282878</v>
      </c>
      <c r="D16" s="7" t="n">
        <f aca="false">+(B16-K16)/B16</f>
        <v>0.310923263285406</v>
      </c>
      <c r="E16" s="7" t="n">
        <f aca="false">+(T16+J16)/B16</f>
        <v>0.174031354786608</v>
      </c>
      <c r="F16" s="6"/>
      <c r="G16" s="8" t="n">
        <f aca="false">+(M16+S16)/B16</f>
        <v>0.209336212496269</v>
      </c>
      <c r="H16" s="6"/>
      <c r="I16" s="6" t="n">
        <v>78844</v>
      </c>
      <c r="J16" s="6" t="n">
        <v>343</v>
      </c>
      <c r="K16" s="6" t="n">
        <v>78501</v>
      </c>
      <c r="L16" s="6" t="n">
        <v>64343</v>
      </c>
      <c r="M16" s="6" t="n">
        <v>8253</v>
      </c>
      <c r="N16" s="6" t="n">
        <v>69071</v>
      </c>
      <c r="O16" s="6" t="n">
        <v>12286</v>
      </c>
      <c r="P16" s="6" t="n">
        <v>4194</v>
      </c>
      <c r="Q16" s="6" t="n">
        <v>130</v>
      </c>
      <c r="R16" s="6" t="n">
        <v>101</v>
      </c>
      <c r="S16" s="6" t="n">
        <v>15595</v>
      </c>
      <c r="T16" s="6" t="n">
        <v>19483</v>
      </c>
    </row>
    <row r="17" customFormat="false" ht="12.8" hidden="false" customHeight="false" outlineLevel="0" collapsed="false">
      <c r="A17" s="5" t="s">
        <v>31</v>
      </c>
      <c r="B17" s="6" t="n">
        <v>118122</v>
      </c>
      <c r="C17" s="7" t="n">
        <f aca="false">+(B17-K17+M17)/B17</f>
        <v>0.370955452836897</v>
      </c>
      <c r="D17" s="7" t="n">
        <f aca="false">+(B17-K17)/B17</f>
        <v>0.197067438749767</v>
      </c>
      <c r="E17" s="7" t="n">
        <f aca="false">+(T17+J17)/B17</f>
        <v>0.165583041262424</v>
      </c>
      <c r="F17" s="6"/>
      <c r="G17" s="8" t="n">
        <f aca="false">+(M17+S17)/B17</f>
        <v>0.205372411574474</v>
      </c>
      <c r="H17" s="6"/>
      <c r="I17" s="6" t="n">
        <v>95182</v>
      </c>
      <c r="J17" s="6" t="n">
        <v>338</v>
      </c>
      <c r="K17" s="6" t="n">
        <v>94844</v>
      </c>
      <c r="L17" s="6" t="n">
        <v>81437</v>
      </c>
      <c r="M17" s="6" t="n">
        <v>20540</v>
      </c>
      <c r="N17" s="6" t="n">
        <v>72261</v>
      </c>
      <c r="O17" s="6" t="n">
        <v>12101</v>
      </c>
      <c r="P17" s="6" t="n">
        <v>3642</v>
      </c>
      <c r="Q17" s="6" t="n">
        <v>473</v>
      </c>
      <c r="R17" s="6" t="n">
        <v>107</v>
      </c>
      <c r="S17" s="6" t="n">
        <v>3719</v>
      </c>
      <c r="T17" s="6" t="n">
        <v>19221</v>
      </c>
    </row>
    <row r="18" customFormat="false" ht="12.8" hidden="false" customHeight="false" outlineLevel="0" collapsed="false">
      <c r="A18" s="5" t="s">
        <v>32</v>
      </c>
      <c r="B18" s="6" t="n">
        <v>580205</v>
      </c>
      <c r="C18" s="7" t="n">
        <f aca="false">+(B18-K18+M18)/B18</f>
        <v>0.37049663481011</v>
      </c>
      <c r="D18" s="7" t="n">
        <f aca="false">+(B18-K18)/B18</f>
        <v>0.257512430951129</v>
      </c>
      <c r="E18" s="7" t="n">
        <f aca="false">+(T18+J18)/B18</f>
        <v>0.222509285511156</v>
      </c>
      <c r="F18" s="6"/>
      <c r="G18" s="8" t="n">
        <f aca="false">+(M18+S18)/B18</f>
        <v>0.147987349298955</v>
      </c>
      <c r="H18" s="6"/>
      <c r="I18" s="6" t="n">
        <v>432637</v>
      </c>
      <c r="J18" s="6" t="n">
        <v>1842</v>
      </c>
      <c r="K18" s="6" t="n">
        <v>430795</v>
      </c>
      <c r="L18" s="6" t="n">
        <v>362589</v>
      </c>
      <c r="M18" s="6" t="n">
        <v>65554</v>
      </c>
      <c r="N18" s="6" t="n">
        <v>351878</v>
      </c>
      <c r="O18" s="6" t="n">
        <v>60945</v>
      </c>
      <c r="P18" s="6" t="n">
        <v>24727</v>
      </c>
      <c r="Q18" s="6" t="n">
        <v>2173</v>
      </c>
      <c r="R18" s="6" t="n">
        <v>1327</v>
      </c>
      <c r="S18" s="6" t="n">
        <v>20309</v>
      </c>
      <c r="T18" s="6" t="n">
        <v>127259</v>
      </c>
    </row>
    <row r="19" customFormat="false" ht="12.8" hidden="false" customHeight="false" outlineLevel="0" collapsed="false">
      <c r="A19" s="5" t="s">
        <v>33</v>
      </c>
      <c r="B19" s="6" t="n">
        <v>867915</v>
      </c>
      <c r="C19" s="7" t="n">
        <f aca="false">+(B19-K19+M19)/B19</f>
        <v>0.361242748425825</v>
      </c>
      <c r="D19" s="7" t="n">
        <f aca="false">+(B19-K19)/B19</f>
        <v>0.225091166761722</v>
      </c>
      <c r="E19" s="7" t="n">
        <f aca="false">+(T19+J19)/B19</f>
        <v>0.19981449796351</v>
      </c>
      <c r="F19" s="6"/>
      <c r="G19" s="8" t="n">
        <f aca="false">+(M19+S19)/B19</f>
        <v>0.161428250462315</v>
      </c>
      <c r="H19" s="6"/>
      <c r="I19" s="6" t="n">
        <v>675057</v>
      </c>
      <c r="J19" s="6" t="n">
        <v>2502</v>
      </c>
      <c r="K19" s="6" t="n">
        <v>672555</v>
      </c>
      <c r="L19" s="6" t="n">
        <v>593994</v>
      </c>
      <c r="M19" s="6" t="n">
        <v>118168</v>
      </c>
      <c r="N19" s="6" t="n">
        <v>536038</v>
      </c>
      <c r="O19" s="6" t="n">
        <v>68508</v>
      </c>
      <c r="P19" s="6" t="n">
        <v>48762</v>
      </c>
      <c r="Q19" s="6" t="n">
        <v>4085</v>
      </c>
      <c r="R19" s="6" t="n">
        <v>628</v>
      </c>
      <c r="S19" s="6" t="n">
        <v>21938</v>
      </c>
      <c r="T19" s="6" t="n">
        <v>170920</v>
      </c>
    </row>
    <row r="20" customFormat="false" ht="12.8" hidden="false" customHeight="false" outlineLevel="0" collapsed="false">
      <c r="A20" s="5" t="s">
        <v>34</v>
      </c>
      <c r="B20" s="6" t="n">
        <v>139021</v>
      </c>
      <c r="C20" s="7" t="n">
        <f aca="false">+(B20-K20+M20)/B20</f>
        <v>0.358629271836629</v>
      </c>
      <c r="D20" s="7" t="n">
        <f aca="false">+(B20-K20)/B20</f>
        <v>0.258399810100632</v>
      </c>
      <c r="E20" s="7" t="n">
        <f aca="false">+(T20+J20)/B20</f>
        <v>0.222484372864531</v>
      </c>
      <c r="F20" s="6"/>
      <c r="G20" s="8" t="n">
        <f aca="false">+(M20+S20)/B20</f>
        <v>0.136144898972098</v>
      </c>
      <c r="H20" s="6"/>
      <c r="I20" s="6" t="n">
        <v>103288</v>
      </c>
      <c r="J20" s="6" t="n">
        <v>190</v>
      </c>
      <c r="K20" s="6" t="n">
        <v>103098</v>
      </c>
      <c r="L20" s="6" t="n">
        <v>86697</v>
      </c>
      <c r="M20" s="6" t="n">
        <v>13934</v>
      </c>
      <c r="N20" s="6" t="n">
        <v>86420</v>
      </c>
      <c r="O20" s="6" t="n">
        <v>14844</v>
      </c>
      <c r="P20" s="6" t="n">
        <v>5658</v>
      </c>
      <c r="Q20" s="6" t="n">
        <v>779</v>
      </c>
      <c r="R20" s="6" t="n">
        <v>38</v>
      </c>
      <c r="S20" s="6" t="n">
        <v>4993</v>
      </c>
      <c r="T20" s="6" t="n">
        <v>30740</v>
      </c>
    </row>
    <row r="21" customFormat="false" ht="12.8" hidden="false" customHeight="false" outlineLevel="0" collapsed="false">
      <c r="A21" s="5" t="s">
        <v>35</v>
      </c>
      <c r="B21" s="6" t="n">
        <v>498154</v>
      </c>
      <c r="C21" s="7" t="n">
        <f aca="false">+(B21-K21+M21)/B21</f>
        <v>0.356522280258715</v>
      </c>
      <c r="D21" s="7" t="n">
        <f aca="false">+(B21-K21)/B21</f>
        <v>0.220881494477611</v>
      </c>
      <c r="E21" s="7" t="n">
        <f aca="false">+(T21+J21)/B21</f>
        <v>0.187933851780775</v>
      </c>
      <c r="F21" s="6"/>
      <c r="G21" s="8" t="n">
        <f aca="false">+(M21+S21)/B21</f>
        <v>0.168588428477941</v>
      </c>
      <c r="H21" s="6"/>
      <c r="I21" s="6" t="n">
        <v>389481</v>
      </c>
      <c r="J21" s="6" t="n">
        <v>1360</v>
      </c>
      <c r="K21" s="6" t="n">
        <v>388121</v>
      </c>
      <c r="L21" s="6" t="n">
        <v>314163</v>
      </c>
      <c r="M21" s="6" t="n">
        <v>67570</v>
      </c>
      <c r="N21" s="6" t="n">
        <v>307715</v>
      </c>
      <c r="O21" s="6" t="n">
        <v>64868</v>
      </c>
      <c r="P21" s="6" t="n">
        <v>30912</v>
      </c>
      <c r="Q21" s="6" t="n">
        <v>2111</v>
      </c>
      <c r="R21" s="6" t="n">
        <v>1579</v>
      </c>
      <c r="S21" s="6" t="n">
        <v>16413</v>
      </c>
      <c r="T21" s="6" t="n">
        <v>92260</v>
      </c>
    </row>
    <row r="22" customFormat="false" ht="12.8" hidden="false" customHeight="false" outlineLevel="0" collapsed="false">
      <c r="A22" s="5" t="s">
        <v>36</v>
      </c>
      <c r="B22" s="6" t="n">
        <v>135565</v>
      </c>
      <c r="C22" s="7" t="n">
        <f aca="false">+(B22-K22+M22)/B22</f>
        <v>0.353461439162026</v>
      </c>
      <c r="D22" s="7" t="n">
        <f aca="false">+(B22-K22)/B22</f>
        <v>0.215571865894589</v>
      </c>
      <c r="E22" s="7" t="n">
        <f aca="false">+(T22+J22)/B22</f>
        <v>0.188072142514661</v>
      </c>
      <c r="F22" s="6"/>
      <c r="G22" s="8" t="n">
        <f aca="false">+(M22+S22)/B22</f>
        <v>0.165389296647365</v>
      </c>
      <c r="H22" s="6"/>
      <c r="I22" s="6" t="n">
        <v>106905</v>
      </c>
      <c r="J22" s="6" t="n">
        <v>564</v>
      </c>
      <c r="K22" s="6" t="n">
        <v>106341</v>
      </c>
      <c r="L22" s="6" t="n">
        <v>92255</v>
      </c>
      <c r="M22" s="6" t="n">
        <v>18693</v>
      </c>
      <c r="N22" s="6" t="n">
        <v>85010</v>
      </c>
      <c r="O22" s="6" t="n">
        <v>12787</v>
      </c>
      <c r="P22" s="6" t="n">
        <v>4576</v>
      </c>
      <c r="Q22" s="6" t="n">
        <v>312</v>
      </c>
      <c r="R22" s="6" t="n">
        <v>122</v>
      </c>
      <c r="S22" s="6" t="n">
        <v>3728</v>
      </c>
      <c r="T22" s="6" t="n">
        <v>24932</v>
      </c>
    </row>
    <row r="23" customFormat="false" ht="12.8" hidden="false" customHeight="false" outlineLevel="0" collapsed="false">
      <c r="A23" s="5" t="s">
        <v>37</v>
      </c>
      <c r="B23" s="6" t="n">
        <v>165545</v>
      </c>
      <c r="C23" s="7" t="n">
        <f aca="false">+(B23-K23+M23)/B23</f>
        <v>0.344637409767737</v>
      </c>
      <c r="D23" s="7" t="n">
        <f aca="false">+(B23-K23)/B23</f>
        <v>0.192696849799148</v>
      </c>
      <c r="E23" s="7" t="n">
        <f aca="false">+(T23+J23)/B23</f>
        <v>0.168449666253889</v>
      </c>
      <c r="F23" s="6"/>
      <c r="G23" s="8" t="n">
        <f aca="false">+(M23+S23)/B23</f>
        <v>0.176187743513848</v>
      </c>
      <c r="H23" s="6"/>
      <c r="I23" s="6" t="n">
        <v>134145</v>
      </c>
      <c r="J23" s="6" t="n">
        <v>500</v>
      </c>
      <c r="K23" s="6" t="n">
        <v>133645</v>
      </c>
      <c r="L23" s="6" t="n">
        <v>118055</v>
      </c>
      <c r="M23" s="6" t="n">
        <v>25153</v>
      </c>
      <c r="N23" s="6" t="n">
        <v>105382</v>
      </c>
      <c r="O23" s="6" t="n">
        <v>14035</v>
      </c>
      <c r="P23" s="6" t="n">
        <v>7377</v>
      </c>
      <c r="Q23" s="6" t="n">
        <v>462</v>
      </c>
      <c r="R23" s="6" t="n">
        <v>78</v>
      </c>
      <c r="S23" s="6" t="n">
        <v>4014</v>
      </c>
      <c r="T23" s="6" t="n">
        <v>27386</v>
      </c>
    </row>
    <row r="24" customFormat="false" ht="12.8" hidden="false" customHeight="false" outlineLevel="0" collapsed="false">
      <c r="A24" s="5" t="s">
        <v>38</v>
      </c>
      <c r="B24" s="6" t="n">
        <v>225891</v>
      </c>
      <c r="C24" s="7" t="n">
        <f aca="false">+(B24-K24+M24)/B24</f>
        <v>0.343347012497178</v>
      </c>
      <c r="D24" s="7" t="n">
        <f aca="false">+(B24-K24)/B24</f>
        <v>0.207644394863009</v>
      </c>
      <c r="E24" s="7" t="n">
        <f aca="false">+(T24+J24)/B24</f>
        <v>0.185616071468097</v>
      </c>
      <c r="F24" s="6"/>
      <c r="G24" s="8" t="n">
        <f aca="false">+(M24+S24)/B24</f>
        <v>0.15773094102908</v>
      </c>
      <c r="H24" s="6"/>
      <c r="I24" s="6" t="n">
        <v>179464</v>
      </c>
      <c r="J24" s="6" t="n">
        <v>478</v>
      </c>
      <c r="K24" s="6" t="n">
        <v>178986</v>
      </c>
      <c r="L24" s="6" t="n">
        <v>156060</v>
      </c>
      <c r="M24" s="6" t="n">
        <v>30654</v>
      </c>
      <c r="N24" s="6" t="n">
        <v>142072</v>
      </c>
      <c r="O24" s="6" t="n">
        <v>19387</v>
      </c>
      <c r="P24" s="6" t="n">
        <v>14204</v>
      </c>
      <c r="Q24" s="6" t="n">
        <v>1484</v>
      </c>
      <c r="R24" s="6" t="n">
        <v>99</v>
      </c>
      <c r="S24" s="6" t="n">
        <v>4976</v>
      </c>
      <c r="T24" s="6" t="n">
        <v>41451</v>
      </c>
    </row>
    <row r="25" customFormat="false" ht="12.8" hidden="false" customHeight="false" outlineLevel="0" collapsed="false">
      <c r="A25" s="5" t="s">
        <v>39</v>
      </c>
      <c r="B25" s="6" t="n">
        <v>1053986</v>
      </c>
      <c r="C25" s="7" t="n">
        <f aca="false">+(B25-K25+M25)/B25</f>
        <v>0.335381115119176</v>
      </c>
      <c r="D25" s="7" t="n">
        <f aca="false">+(B25-K25)/B25</f>
        <v>0.22180465395176</v>
      </c>
      <c r="E25" s="7" t="n">
        <f aca="false">+(T25+J25)/B25</f>
        <v>0.175637057797732</v>
      </c>
      <c r="F25" s="6"/>
      <c r="G25" s="8" t="n">
        <f aca="false">+(M25+S25)/B25</f>
        <v>0.159744057321445</v>
      </c>
      <c r="H25" s="6"/>
      <c r="I25" s="6" t="n">
        <v>823192</v>
      </c>
      <c r="J25" s="6" t="n">
        <v>2985</v>
      </c>
      <c r="K25" s="6" t="n">
        <v>820207</v>
      </c>
      <c r="L25" s="6" t="n">
        <v>694864</v>
      </c>
      <c r="M25" s="6" t="n">
        <v>119708</v>
      </c>
      <c r="N25" s="6" t="n">
        <v>676090</v>
      </c>
      <c r="O25" s="6" t="n">
        <v>111054</v>
      </c>
      <c r="P25" s="6" t="n">
        <v>49096</v>
      </c>
      <c r="Q25" s="6" t="n">
        <v>3778</v>
      </c>
      <c r="R25" s="6" t="n">
        <v>1926</v>
      </c>
      <c r="S25" s="6" t="n">
        <v>48660</v>
      </c>
      <c r="T25" s="6" t="n">
        <v>182134</v>
      </c>
    </row>
    <row r="26" customFormat="false" ht="12.8" hidden="false" customHeight="false" outlineLevel="0" collapsed="false">
      <c r="A26" s="5" t="s">
        <v>40</v>
      </c>
      <c r="B26" s="6" t="n">
        <v>166288</v>
      </c>
      <c r="C26" s="7" t="n">
        <f aca="false">+(B26-K26+M26)/B26</f>
        <v>0.332711921485615</v>
      </c>
      <c r="D26" s="7" t="n">
        <f aca="false">+(B26-K26)/B26</f>
        <v>0.192563504281728</v>
      </c>
      <c r="E26" s="7" t="n">
        <f aca="false">+(T26+J26)/B26</f>
        <v>0.170697825459444</v>
      </c>
      <c r="F26" s="6"/>
      <c r="G26" s="8" t="n">
        <f aca="false">+(M26+S26)/B26</f>
        <v>0.162014096026171</v>
      </c>
      <c r="H26" s="6"/>
      <c r="I26" s="6" t="n">
        <v>134927</v>
      </c>
      <c r="J26" s="6" t="n">
        <v>660</v>
      </c>
      <c r="K26" s="6" t="n">
        <v>134267</v>
      </c>
      <c r="L26" s="6" t="n">
        <v>113290</v>
      </c>
      <c r="M26" s="6" t="n">
        <v>23305</v>
      </c>
      <c r="N26" s="6" t="n">
        <v>106183</v>
      </c>
      <c r="O26" s="6" t="n">
        <v>19591</v>
      </c>
      <c r="P26" s="6" t="n">
        <v>9634</v>
      </c>
      <c r="Q26" s="6" t="n">
        <v>595</v>
      </c>
      <c r="R26" s="6" t="n">
        <v>54</v>
      </c>
      <c r="S26" s="6" t="n">
        <v>3636</v>
      </c>
      <c r="T26" s="6" t="n">
        <v>27725</v>
      </c>
    </row>
    <row r="27" customFormat="false" ht="12.8" hidden="false" customHeight="false" outlineLevel="0" collapsed="false">
      <c r="A27" s="5" t="s">
        <v>41</v>
      </c>
      <c r="B27" s="6" t="n">
        <v>198202</v>
      </c>
      <c r="C27" s="7" t="n">
        <f aca="false">+(B27-K27+M27)/B27</f>
        <v>0.331081421983633</v>
      </c>
      <c r="D27" s="7" t="n">
        <f aca="false">+(B27-K27)/B27</f>
        <v>0.207737560670427</v>
      </c>
      <c r="E27" s="7" t="n">
        <f aca="false">+(T27+J27)/B27</f>
        <v>0.152859204246173</v>
      </c>
      <c r="F27" s="6"/>
      <c r="G27" s="8" t="n">
        <f aca="false">+(M27+S27)/B27</f>
        <v>0.17822221773746</v>
      </c>
      <c r="H27" s="6"/>
      <c r="I27" s="6" t="n">
        <v>157667</v>
      </c>
      <c r="J27" s="6" t="n">
        <v>639</v>
      </c>
      <c r="K27" s="6" t="n">
        <v>157028</v>
      </c>
      <c r="L27" s="6" t="n">
        <v>140289</v>
      </c>
      <c r="M27" s="6" t="n">
        <v>24447</v>
      </c>
      <c r="N27" s="6" t="n">
        <v>127741</v>
      </c>
      <c r="O27" s="6" t="n">
        <v>14434</v>
      </c>
      <c r="P27" s="6" t="n">
        <v>8599</v>
      </c>
      <c r="Q27" s="6" t="n">
        <v>944</v>
      </c>
      <c r="R27" s="6" t="n">
        <v>96</v>
      </c>
      <c r="S27" s="6" t="n">
        <v>10877</v>
      </c>
      <c r="T27" s="6" t="n">
        <v>29658</v>
      </c>
    </row>
    <row r="28" customFormat="false" ht="12.8" hidden="false" customHeight="false" outlineLevel="0" collapsed="false">
      <c r="A28" s="5" t="s">
        <v>42</v>
      </c>
      <c r="B28" s="6" t="n">
        <v>151885</v>
      </c>
      <c r="C28" s="7" t="n">
        <f aca="false">+(B28-K28+M28)/B28</f>
        <v>0.327945485070942</v>
      </c>
      <c r="D28" s="7" t="n">
        <f aca="false">+(B28-K28)/B28</f>
        <v>0.194739441024459</v>
      </c>
      <c r="E28" s="7" t="n">
        <f aca="false">+(T28+J28)/B28</f>
        <v>0.175330019422589</v>
      </c>
      <c r="F28" s="6"/>
      <c r="G28" s="8" t="n">
        <f aca="false">+(M28+S28)/B28</f>
        <v>0.152615465648352</v>
      </c>
      <c r="H28" s="6"/>
      <c r="I28" s="6" t="n">
        <v>123073</v>
      </c>
      <c r="J28" s="6" t="n">
        <v>766</v>
      </c>
      <c r="K28" s="6" t="n">
        <v>122307</v>
      </c>
      <c r="L28" s="6" t="n">
        <v>105603</v>
      </c>
      <c r="M28" s="6" t="n">
        <v>20232</v>
      </c>
      <c r="N28" s="6" t="n">
        <v>98807</v>
      </c>
      <c r="O28" s="6" t="n">
        <v>15405</v>
      </c>
      <c r="P28" s="6" t="n">
        <v>6978</v>
      </c>
      <c r="Q28" s="6" t="n">
        <v>412</v>
      </c>
      <c r="R28" s="6" t="n">
        <v>206</v>
      </c>
      <c r="S28" s="6" t="n">
        <v>2948</v>
      </c>
      <c r="T28" s="6" t="n">
        <v>25864</v>
      </c>
    </row>
    <row r="29" customFormat="false" ht="12.8" hidden="false" customHeight="false" outlineLevel="0" collapsed="false">
      <c r="A29" s="5" t="s">
        <v>43</v>
      </c>
      <c r="B29" s="6" t="n">
        <v>116916</v>
      </c>
      <c r="C29" s="7" t="n">
        <f aca="false">+(B29-K29+M29)/B29</f>
        <v>0.32696123712751</v>
      </c>
      <c r="D29" s="7" t="n">
        <f aca="false">+(B29-K29)/B29</f>
        <v>0.173757227411133</v>
      </c>
      <c r="E29" s="7" t="n">
        <f aca="false">+(T29+J29)/B29</f>
        <v>0.160542611789661</v>
      </c>
      <c r="F29" s="6"/>
      <c r="G29" s="8" t="n">
        <f aca="false">+(M29+S29)/B29</f>
        <v>0.166418625337849</v>
      </c>
      <c r="H29" s="6"/>
      <c r="I29" s="6" t="n">
        <v>96682</v>
      </c>
      <c r="J29" s="6" t="n">
        <v>81</v>
      </c>
      <c r="K29" s="6" t="n">
        <v>96601</v>
      </c>
      <c r="L29" s="6" t="n">
        <v>86936</v>
      </c>
      <c r="M29" s="6" t="n">
        <v>17912</v>
      </c>
      <c r="N29" s="6" t="n">
        <v>75688</v>
      </c>
      <c r="O29" s="6" t="n">
        <v>8804</v>
      </c>
      <c r="P29" s="6" t="n">
        <v>5966</v>
      </c>
      <c r="Q29" s="6" t="n">
        <v>527</v>
      </c>
      <c r="R29" s="6" t="n">
        <v>48</v>
      </c>
      <c r="S29" s="6" t="n">
        <v>1545</v>
      </c>
      <c r="T29" s="6" t="n">
        <v>18689</v>
      </c>
    </row>
    <row r="30" customFormat="false" ht="12.8" hidden="false" customHeight="false" outlineLevel="0" collapsed="false">
      <c r="A30" s="5" t="s">
        <v>44</v>
      </c>
      <c r="B30" s="6" t="n">
        <v>135348</v>
      </c>
      <c r="C30" s="7" t="n">
        <f aca="false">+(B30-K30+M30)/B30</f>
        <v>0.319155066938558</v>
      </c>
      <c r="D30" s="7" t="n">
        <f aca="false">+(B30-K30)/B30</f>
        <v>0.186216272128144</v>
      </c>
      <c r="E30" s="7" t="n">
        <f aca="false">+(T30+J30)/B30</f>
        <v>0.1327393090404</v>
      </c>
      <c r="F30" s="6"/>
      <c r="G30" s="8" t="n">
        <f aca="false">+(M30+S30)/B30</f>
        <v>0.186415757898159</v>
      </c>
      <c r="H30" s="6"/>
      <c r="I30" s="6" t="n">
        <v>110305</v>
      </c>
      <c r="J30" s="6" t="n">
        <v>161</v>
      </c>
      <c r="K30" s="6" t="n">
        <v>110144</v>
      </c>
      <c r="L30" s="6" t="n">
        <v>95702</v>
      </c>
      <c r="M30" s="6" t="n">
        <v>17993</v>
      </c>
      <c r="N30" s="6" t="n">
        <v>88441</v>
      </c>
      <c r="O30" s="6" t="n">
        <v>13181</v>
      </c>
      <c r="P30" s="6" t="n">
        <v>9623</v>
      </c>
      <c r="Q30" s="6" t="n">
        <v>218</v>
      </c>
      <c r="R30" s="6" t="n">
        <v>134</v>
      </c>
      <c r="S30" s="6" t="n">
        <v>7238</v>
      </c>
      <c r="T30" s="6" t="n">
        <v>17805</v>
      </c>
    </row>
    <row r="31" customFormat="false" ht="12.8" hidden="false" customHeight="false" outlineLevel="0" collapsed="false">
      <c r="A31" s="5" t="s">
        <v>45</v>
      </c>
      <c r="B31" s="6" t="n">
        <v>207065</v>
      </c>
      <c r="C31" s="7" t="n">
        <f aca="false">+(B31-K31+M31)/B31</f>
        <v>0.314022166952406</v>
      </c>
      <c r="D31" s="7" t="n">
        <f aca="false">+(B31-K31)/B31</f>
        <v>0.161451718059547</v>
      </c>
      <c r="E31" s="7" t="n">
        <f aca="false">+(T31+J31)/B31</f>
        <v>0.140690121459445</v>
      </c>
      <c r="F31" s="6"/>
      <c r="G31" s="8" t="n">
        <f aca="false">+(M31+S31)/B31</f>
        <v>0.173332045492961</v>
      </c>
      <c r="H31" s="6"/>
      <c r="I31" s="6" t="n">
        <v>174371</v>
      </c>
      <c r="J31" s="6" t="n">
        <v>737</v>
      </c>
      <c r="K31" s="6" t="n">
        <v>173634</v>
      </c>
      <c r="L31" s="6" t="n">
        <v>152268</v>
      </c>
      <c r="M31" s="6" t="n">
        <v>31592</v>
      </c>
      <c r="N31" s="6" t="n">
        <v>137582</v>
      </c>
      <c r="O31" s="6" t="n">
        <v>19627</v>
      </c>
      <c r="P31" s="6" t="n">
        <v>8629</v>
      </c>
      <c r="Q31" s="6" t="n">
        <v>591</v>
      </c>
      <c r="R31" s="6" t="n">
        <v>271</v>
      </c>
      <c r="S31" s="6" t="n">
        <v>4299</v>
      </c>
      <c r="T31" s="6" t="n">
        <v>28395</v>
      </c>
    </row>
    <row r="32" customFormat="false" ht="12.8" hidden="false" customHeight="false" outlineLevel="0" collapsed="false">
      <c r="A32" s="5" t="s">
        <v>46</v>
      </c>
      <c r="B32" s="6" t="n">
        <v>241046</v>
      </c>
      <c r="C32" s="7" t="n">
        <f aca="false">+(B32-K32+M32)/B32</f>
        <v>0.313724351368618</v>
      </c>
      <c r="D32" s="7" t="n">
        <f aca="false">+(B32-K32)/B32</f>
        <v>0.16665283804751</v>
      </c>
      <c r="E32" s="7" t="n">
        <f aca="false">+(T32+J32)/B32</f>
        <v>0.143192585647553</v>
      </c>
      <c r="F32" s="6"/>
      <c r="G32" s="8" t="n">
        <f aca="false">+(M32+S32)/B32</f>
        <v>0.170531765721066</v>
      </c>
      <c r="H32" s="6"/>
      <c r="I32" s="6" t="n">
        <v>201423</v>
      </c>
      <c r="J32" s="6" t="n">
        <v>548</v>
      </c>
      <c r="K32" s="6" t="n">
        <v>200875</v>
      </c>
      <c r="L32" s="6" t="n">
        <v>175982</v>
      </c>
      <c r="M32" s="6" t="n">
        <v>35451</v>
      </c>
      <c r="N32" s="6" t="n">
        <v>159058</v>
      </c>
      <c r="O32" s="6" t="n">
        <v>22096</v>
      </c>
      <c r="P32" s="6" t="n">
        <v>9970</v>
      </c>
      <c r="Q32" s="6" t="n">
        <v>1405</v>
      </c>
      <c r="R32" s="6" t="n">
        <v>420</v>
      </c>
      <c r="S32" s="6" t="n">
        <v>5655</v>
      </c>
      <c r="T32" s="6" t="n">
        <v>33968</v>
      </c>
    </row>
    <row r="33" customFormat="false" ht="12.8" hidden="false" customHeight="false" outlineLevel="0" collapsed="false">
      <c r="A33" s="5" t="s">
        <v>47</v>
      </c>
      <c r="B33" s="6" t="n">
        <v>220918</v>
      </c>
      <c r="C33" s="7" t="n">
        <f aca="false">+(B33-K33+M33)/B33</f>
        <v>0.312468879855874</v>
      </c>
      <c r="D33" s="7" t="n">
        <f aca="false">+(B33-K33)/B33</f>
        <v>0.19046433518319</v>
      </c>
      <c r="E33" s="7" t="n">
        <f aca="false">+(T33+J33)/B33</f>
        <v>0.160226871508886</v>
      </c>
      <c r="F33" s="6"/>
      <c r="G33" s="8" t="n">
        <f aca="false">+(M33+S33)/B33</f>
        <v>0.152242008346988</v>
      </c>
      <c r="H33" s="6"/>
      <c r="I33" s="6" t="n">
        <v>180100</v>
      </c>
      <c r="J33" s="6" t="n">
        <v>1259</v>
      </c>
      <c r="K33" s="6" t="n">
        <v>178841</v>
      </c>
      <c r="L33" s="6" t="n">
        <v>143761</v>
      </c>
      <c r="M33" s="6" t="n">
        <v>26953</v>
      </c>
      <c r="N33" s="6" t="n">
        <v>143034</v>
      </c>
      <c r="O33" s="6" t="n">
        <v>28422</v>
      </c>
      <c r="P33" s="6" t="n">
        <v>17425</v>
      </c>
      <c r="Q33" s="6" t="n">
        <v>3340</v>
      </c>
      <c r="R33" s="6" t="n">
        <v>998</v>
      </c>
      <c r="S33" s="6" t="n">
        <v>6680</v>
      </c>
      <c r="T33" s="6" t="n">
        <v>34138</v>
      </c>
    </row>
    <row r="34" customFormat="false" ht="12.8" hidden="false" customHeight="false" outlineLevel="0" collapsed="false">
      <c r="A34" s="5" t="s">
        <v>48</v>
      </c>
      <c r="B34" s="6" t="n">
        <v>112803</v>
      </c>
      <c r="C34" s="7" t="n">
        <f aca="false">+(B34-K34+M34)/B34</f>
        <v>0.312163683589975</v>
      </c>
      <c r="D34" s="7" t="n">
        <f aca="false">+(B34-K34)/B34</f>
        <v>0.165057666906022</v>
      </c>
      <c r="E34" s="7" t="n">
        <f aca="false">+(T34+J34)/B34</f>
        <v>0.140492717392268</v>
      </c>
      <c r="F34" s="6"/>
      <c r="G34" s="8" t="n">
        <f aca="false">+(M34+S34)/B34</f>
        <v>0.171670966197708</v>
      </c>
      <c r="H34" s="6"/>
      <c r="I34" s="6" t="n">
        <v>94541</v>
      </c>
      <c r="J34" s="6" t="n">
        <v>357</v>
      </c>
      <c r="K34" s="6" t="n">
        <v>94184</v>
      </c>
      <c r="L34" s="6" t="n">
        <v>82033</v>
      </c>
      <c r="M34" s="6" t="n">
        <v>16594</v>
      </c>
      <c r="N34" s="6" t="n">
        <v>74843</v>
      </c>
      <c r="O34" s="6" t="n">
        <v>10457</v>
      </c>
      <c r="P34" s="6" t="n">
        <v>4722</v>
      </c>
      <c r="Q34" s="6" t="n">
        <v>672</v>
      </c>
      <c r="R34" s="6" t="n">
        <v>167</v>
      </c>
      <c r="S34" s="6" t="n">
        <v>2771</v>
      </c>
      <c r="T34" s="6" t="n">
        <v>15491</v>
      </c>
    </row>
    <row r="35" customFormat="false" ht="12.8" hidden="false" customHeight="false" outlineLevel="0" collapsed="false">
      <c r="A35" s="5" t="s">
        <v>49</v>
      </c>
      <c r="B35" s="6" t="n">
        <v>287401</v>
      </c>
      <c r="C35" s="7" t="n">
        <f aca="false">+(B35-K35+M35)/B35</f>
        <v>0.306470749927801</v>
      </c>
      <c r="D35" s="7" t="n">
        <f aca="false">+(B35-K35)/B35</f>
        <v>0.160246484876531</v>
      </c>
      <c r="E35" s="7" t="n">
        <f aca="false">+(T35+J35)/B35</f>
        <v>0.134261884962126</v>
      </c>
      <c r="F35" s="6"/>
      <c r="G35" s="8" t="n">
        <f aca="false">+(M35+S35)/B35</f>
        <v>0.172208864965675</v>
      </c>
      <c r="H35" s="6"/>
      <c r="I35" s="6" t="n">
        <v>242206</v>
      </c>
      <c r="J35" s="6" t="n">
        <v>860</v>
      </c>
      <c r="K35" s="6" t="n">
        <v>241346</v>
      </c>
      <c r="L35" s="6" t="n">
        <v>214822</v>
      </c>
      <c r="M35" s="6" t="n">
        <v>42025</v>
      </c>
      <c r="N35" s="6" t="n">
        <v>191798</v>
      </c>
      <c r="O35" s="6" t="n">
        <v>23002</v>
      </c>
      <c r="P35" s="6" t="n">
        <v>17198</v>
      </c>
      <c r="Q35" s="6" t="n">
        <v>1270</v>
      </c>
      <c r="R35" s="6" t="n">
        <v>73</v>
      </c>
      <c r="S35" s="6" t="n">
        <v>7468</v>
      </c>
      <c r="T35" s="6" t="n">
        <v>37727</v>
      </c>
    </row>
    <row r="36" customFormat="false" ht="12.8" hidden="false" customHeight="false" outlineLevel="0" collapsed="false">
      <c r="A36" s="5" t="s">
        <v>50</v>
      </c>
      <c r="B36" s="6" t="n">
        <v>193815</v>
      </c>
      <c r="C36" s="7" t="n">
        <f aca="false">+(B36-K36+M36)/B36</f>
        <v>0.302334700616567</v>
      </c>
      <c r="D36" s="7" t="n">
        <f aca="false">+(B36-K36)/B36</f>
        <v>0.194138740551557</v>
      </c>
      <c r="E36" s="7" t="n">
        <f aca="false">+(T36+J36)/B36</f>
        <v>0.140954002528184</v>
      </c>
      <c r="F36" s="6"/>
      <c r="G36" s="8" t="n">
        <f aca="false">+(M36+S36)/B36</f>
        <v>0.161380698088383</v>
      </c>
      <c r="H36" s="6"/>
      <c r="I36" s="6" t="n">
        <v>156188</v>
      </c>
      <c r="J36" s="6" t="n">
        <v>0</v>
      </c>
      <c r="K36" s="6" t="n">
        <v>156188</v>
      </c>
      <c r="L36" s="6" t="n">
        <v>131874</v>
      </c>
      <c r="M36" s="6" t="n">
        <v>20970</v>
      </c>
      <c r="N36" s="6" t="n">
        <v>131051</v>
      </c>
      <c r="O36" s="6" t="n">
        <v>22329</v>
      </c>
      <c r="P36" s="6" t="n">
        <v>10327</v>
      </c>
      <c r="Q36" s="6" t="n">
        <v>866</v>
      </c>
      <c r="R36" s="6" t="n">
        <v>138</v>
      </c>
      <c r="S36" s="6" t="n">
        <v>10308</v>
      </c>
      <c r="T36" s="6" t="n">
        <v>27319</v>
      </c>
    </row>
    <row r="37" customFormat="false" ht="12.8" hidden="false" customHeight="false" outlineLevel="0" collapsed="false">
      <c r="A37" s="5" t="s">
        <v>51</v>
      </c>
      <c r="B37" s="6" t="n">
        <v>555953</v>
      </c>
      <c r="C37" s="7" t="n">
        <f aca="false">+(B37-K37+M37)/B37</f>
        <v>0.299550501571176</v>
      </c>
      <c r="D37" s="7" t="n">
        <f aca="false">+(B37-K37)/B37</f>
        <v>0.179799371529608</v>
      </c>
      <c r="E37" s="7" t="n">
        <f aca="false">+(T37+J37)/B37</f>
        <v>0.151694477770603</v>
      </c>
      <c r="F37" s="6"/>
      <c r="G37" s="8" t="n">
        <f aca="false">+(M37+S37)/B37</f>
        <v>0.147856023800573</v>
      </c>
      <c r="H37" s="6"/>
      <c r="I37" s="6" t="n">
        <v>457449</v>
      </c>
      <c r="J37" s="6" t="n">
        <v>1456</v>
      </c>
      <c r="K37" s="6" t="n">
        <v>455993</v>
      </c>
      <c r="L37" s="6" t="n">
        <v>369874</v>
      </c>
      <c r="M37" s="6" t="n">
        <v>66576</v>
      </c>
      <c r="N37" s="6" t="n">
        <v>368921</v>
      </c>
      <c r="O37" s="6" t="n">
        <v>74194</v>
      </c>
      <c r="P37" s="6" t="n">
        <v>40145</v>
      </c>
      <c r="Q37" s="6" t="n">
        <v>8400</v>
      </c>
      <c r="R37" s="6" t="n">
        <v>287</v>
      </c>
      <c r="S37" s="6" t="n">
        <v>15625</v>
      </c>
      <c r="T37" s="6" t="n">
        <v>82879</v>
      </c>
    </row>
    <row r="38" customFormat="false" ht="12.8" hidden="false" customHeight="false" outlineLevel="0" collapsed="false">
      <c r="A38" s="5" t="s">
        <v>52</v>
      </c>
      <c r="B38" s="6" t="n">
        <v>331555</v>
      </c>
      <c r="C38" s="7" t="n">
        <f aca="false">+(B38-K38+M38)/B38</f>
        <v>0.299280662333549</v>
      </c>
      <c r="D38" s="7" t="n">
        <f aca="false">+(B38-K38)/B38</f>
        <v>0.188762045512811</v>
      </c>
      <c r="E38" s="7" t="n">
        <f aca="false">+(T38+J38)/B38</f>
        <v>0.150946298502511</v>
      </c>
      <c r="F38" s="6"/>
      <c r="G38" s="8" t="n">
        <f aca="false">+(M38+S38)/B38</f>
        <v>0.148334363831039</v>
      </c>
      <c r="H38" s="6"/>
      <c r="I38" s="6" t="n">
        <v>269928</v>
      </c>
      <c r="J38" s="6" t="n">
        <v>958</v>
      </c>
      <c r="K38" s="6" t="n">
        <v>268970</v>
      </c>
      <c r="L38" s="6" t="n">
        <v>211424</v>
      </c>
      <c r="M38" s="6" t="n">
        <v>36643</v>
      </c>
      <c r="N38" s="6" t="n">
        <v>225414</v>
      </c>
      <c r="O38" s="6" t="n">
        <v>53493</v>
      </c>
      <c r="P38" s="6" t="n">
        <v>15488</v>
      </c>
      <c r="Q38" s="6" t="n">
        <v>2233</v>
      </c>
      <c r="R38" s="6" t="n">
        <v>219</v>
      </c>
      <c r="S38" s="6" t="n">
        <v>12538</v>
      </c>
      <c r="T38" s="6" t="n">
        <v>49089</v>
      </c>
    </row>
    <row r="39" customFormat="false" ht="12.8" hidden="false" customHeight="false" outlineLevel="0" collapsed="false">
      <c r="A39" s="5" t="s">
        <v>53</v>
      </c>
      <c r="B39" s="6" t="n">
        <v>175881</v>
      </c>
      <c r="C39" s="7" t="n">
        <f aca="false">+(B39-K39+M39)/B39</f>
        <v>0.298593935672415</v>
      </c>
      <c r="D39" s="7" t="n">
        <f aca="false">+(B39-K39)/B39</f>
        <v>0.192789442861935</v>
      </c>
      <c r="E39" s="7" t="n">
        <f aca="false">+(T39+J39)/B39</f>
        <v>0.163616308754214</v>
      </c>
      <c r="F39" s="6"/>
      <c r="G39" s="8" t="n">
        <f aca="false">+(M39+S39)/B39</f>
        <v>0.1349776269182</v>
      </c>
      <c r="H39" s="6"/>
      <c r="I39" s="6" t="n">
        <v>143459</v>
      </c>
      <c r="J39" s="6" t="n">
        <v>1486</v>
      </c>
      <c r="K39" s="6" t="n">
        <v>141973</v>
      </c>
      <c r="L39" s="6" t="n">
        <v>120232</v>
      </c>
      <c r="M39" s="6" t="n">
        <v>18609</v>
      </c>
      <c r="N39" s="6" t="n">
        <v>120513</v>
      </c>
      <c r="O39" s="6" t="n">
        <v>20097</v>
      </c>
      <c r="P39" s="6" t="n">
        <v>5966</v>
      </c>
      <c r="Q39" s="6" t="n">
        <v>527</v>
      </c>
      <c r="R39" s="6" t="n">
        <v>0</v>
      </c>
      <c r="S39" s="6" t="n">
        <v>5131</v>
      </c>
      <c r="T39" s="6" t="n">
        <v>27291</v>
      </c>
    </row>
    <row r="40" customFormat="false" ht="12.8" hidden="false" customHeight="false" outlineLevel="0" collapsed="false">
      <c r="A40" s="5" t="s">
        <v>54</v>
      </c>
      <c r="B40" s="6" t="n">
        <v>1378844</v>
      </c>
      <c r="C40" s="7" t="n">
        <f aca="false">+(B40-K40+M40)/B40</f>
        <v>0.296113265895199</v>
      </c>
      <c r="D40" s="7" t="n">
        <f aca="false">+(B40-K40)/B40</f>
        <v>0.191881024974544</v>
      </c>
      <c r="E40" s="7" t="n">
        <f aca="false">+(T40+J40)/B40</f>
        <v>0.154860883464699</v>
      </c>
      <c r="F40" s="6"/>
      <c r="G40" s="8" t="n">
        <f aca="false">+(M40+S40)/B40</f>
        <v>0.1412523824305</v>
      </c>
      <c r="H40" s="6"/>
      <c r="I40" s="6" t="n">
        <v>1117530</v>
      </c>
      <c r="J40" s="6" t="n">
        <v>3260</v>
      </c>
      <c r="K40" s="6" t="n">
        <v>1114270</v>
      </c>
      <c r="L40" s="6" t="n">
        <v>967668</v>
      </c>
      <c r="M40" s="6" t="n">
        <v>143720</v>
      </c>
      <c r="N40" s="6" t="n">
        <v>942577</v>
      </c>
      <c r="O40" s="6" t="n">
        <v>133053</v>
      </c>
      <c r="P40" s="6" t="n">
        <v>79335</v>
      </c>
      <c r="Q40" s="6" t="n">
        <v>3932</v>
      </c>
      <c r="R40" s="6" t="n">
        <v>1342</v>
      </c>
      <c r="S40" s="6" t="n">
        <v>51045</v>
      </c>
      <c r="T40" s="6" t="n">
        <v>210269</v>
      </c>
    </row>
    <row r="41" customFormat="false" ht="12.8" hidden="false" customHeight="false" outlineLevel="0" collapsed="false">
      <c r="A41" s="5" t="s">
        <v>55</v>
      </c>
      <c r="B41" s="6" t="n">
        <v>103942</v>
      </c>
      <c r="C41" s="7" t="n">
        <f aca="false">+(B41-K41+M41)/B41</f>
        <v>0.295693752284928</v>
      </c>
      <c r="D41" s="7" t="n">
        <f aca="false">+(B41-K41)/B41</f>
        <v>0.17278867060476</v>
      </c>
      <c r="E41" s="7" t="n">
        <f aca="false">+(T41+J41)/B41</f>
        <v>0.151199707529199</v>
      </c>
      <c r="F41" s="6"/>
      <c r="G41" s="8" t="n">
        <f aca="false">+(M41+S41)/B41</f>
        <v>0.144494044755729</v>
      </c>
      <c r="H41" s="6"/>
      <c r="I41" s="6" t="n">
        <v>86342</v>
      </c>
      <c r="J41" s="6" t="n">
        <v>360</v>
      </c>
      <c r="K41" s="6" t="n">
        <v>85982</v>
      </c>
      <c r="L41" s="6" t="n">
        <v>73172</v>
      </c>
      <c r="M41" s="6" t="n">
        <v>12775</v>
      </c>
      <c r="N41" s="6" t="n">
        <v>70857</v>
      </c>
      <c r="O41" s="6" t="n">
        <v>11435</v>
      </c>
      <c r="P41" s="6" t="n">
        <v>3277</v>
      </c>
      <c r="Q41" s="6" t="n">
        <v>866</v>
      </c>
      <c r="R41" s="6" t="n">
        <v>121</v>
      </c>
      <c r="S41" s="6" t="n">
        <v>2244</v>
      </c>
      <c r="T41" s="6" t="n">
        <v>15356</v>
      </c>
    </row>
    <row r="42" customFormat="false" ht="12.8" hidden="false" customHeight="false" outlineLevel="0" collapsed="false">
      <c r="A42" s="5" t="s">
        <v>56</v>
      </c>
      <c r="B42" s="6" t="n">
        <v>223819</v>
      </c>
      <c r="C42" s="7" t="n">
        <f aca="false">+(B42-K42+M42)/B42</f>
        <v>0.293464808617678</v>
      </c>
      <c r="D42" s="7" t="n">
        <f aca="false">+(B42-K42)/B42</f>
        <v>0.199192204415175</v>
      </c>
      <c r="E42" s="7" t="n">
        <f aca="false">+(T42+J42)/B42</f>
        <v>0.17087021209102</v>
      </c>
      <c r="F42" s="6"/>
      <c r="G42" s="8" t="n">
        <f aca="false">+(M42+S42)/B42</f>
        <v>0.122594596526658</v>
      </c>
      <c r="H42" s="6"/>
      <c r="I42" s="6" t="n">
        <v>179926</v>
      </c>
      <c r="J42" s="6" t="n">
        <v>690</v>
      </c>
      <c r="K42" s="6" t="n">
        <v>179236</v>
      </c>
      <c r="L42" s="6" t="n">
        <v>150374</v>
      </c>
      <c r="M42" s="6" t="n">
        <v>21100</v>
      </c>
      <c r="N42" s="6" t="n">
        <v>153701</v>
      </c>
      <c r="O42" s="6" t="n">
        <v>25478</v>
      </c>
      <c r="P42" s="6" t="n">
        <v>13142</v>
      </c>
      <c r="Q42" s="6" t="n">
        <v>1324</v>
      </c>
      <c r="R42" s="6" t="n">
        <v>63</v>
      </c>
      <c r="S42" s="6" t="n">
        <v>6339</v>
      </c>
      <c r="T42" s="6" t="n">
        <v>37554</v>
      </c>
    </row>
    <row r="43" customFormat="false" ht="12.8" hidden="false" customHeight="false" outlineLevel="0" collapsed="false">
      <c r="A43" s="5" t="s">
        <v>57</v>
      </c>
      <c r="B43" s="6" t="n">
        <v>3114811</v>
      </c>
      <c r="C43" s="7" t="n">
        <f aca="false">+(B43-K43+M43)/B43</f>
        <v>0.292933343307186</v>
      </c>
      <c r="D43" s="7" t="n">
        <f aca="false">+(B43-K43)/B43</f>
        <v>0.200343134784101</v>
      </c>
      <c r="E43" s="7" t="n">
        <f aca="false">+(T43+J43)/B43</f>
        <v>0.170366998190259</v>
      </c>
      <c r="F43" s="6"/>
      <c r="G43" s="8" t="n">
        <f aca="false">+(M43+S43)/B43</f>
        <v>0.122566345116927</v>
      </c>
      <c r="H43" s="6"/>
      <c r="I43" s="6" t="n">
        <v>2501508</v>
      </c>
      <c r="J43" s="6" t="n">
        <v>10728</v>
      </c>
      <c r="K43" s="6" t="n">
        <v>2490780</v>
      </c>
      <c r="L43" s="6" t="n">
        <v>2022147</v>
      </c>
      <c r="M43" s="6" t="n">
        <v>288401</v>
      </c>
      <c r="N43" s="6" t="n">
        <v>2158422</v>
      </c>
      <c r="O43" s="6" t="n">
        <v>432448</v>
      </c>
      <c r="P43" s="6" t="n">
        <v>102927</v>
      </c>
      <c r="Q43" s="6" t="n">
        <v>7892</v>
      </c>
      <c r="R43" s="6" t="n">
        <v>4869</v>
      </c>
      <c r="S43" s="6" t="n">
        <v>93370</v>
      </c>
      <c r="T43" s="6" t="n">
        <v>519933</v>
      </c>
    </row>
    <row r="44" customFormat="false" ht="20.85" hidden="false" customHeight="false" outlineLevel="0" collapsed="false">
      <c r="A44" s="5" t="s">
        <v>58</v>
      </c>
      <c r="B44" s="6" t="n">
        <v>251788</v>
      </c>
      <c r="C44" s="7" t="n">
        <f aca="false">+(B44-K44+M44)/B44</f>
        <v>0.291781180993534</v>
      </c>
      <c r="D44" s="7" t="n">
        <f aca="false">+(B44-K44)/B44</f>
        <v>0.167049263666259</v>
      </c>
      <c r="E44" s="7" t="n">
        <f aca="false">+(T44+J44)/B44</f>
        <v>0.141837577644685</v>
      </c>
      <c r="F44" s="6"/>
      <c r="G44" s="8" t="n">
        <f aca="false">+(M44+S44)/B44</f>
        <v>0.149943603348849</v>
      </c>
      <c r="H44" s="6"/>
      <c r="I44" s="6" t="n">
        <v>210253</v>
      </c>
      <c r="J44" s="6" t="n">
        <v>526</v>
      </c>
      <c r="K44" s="6" t="n">
        <v>209727</v>
      </c>
      <c r="L44" s="6" t="n">
        <v>183491</v>
      </c>
      <c r="M44" s="6" t="n">
        <v>31406</v>
      </c>
      <c r="N44" s="6" t="n">
        <v>173154</v>
      </c>
      <c r="O44" s="6" t="n">
        <v>24299</v>
      </c>
      <c r="P44" s="6" t="n">
        <v>9895</v>
      </c>
      <c r="Q44" s="6" t="n">
        <v>762</v>
      </c>
      <c r="R44" s="6" t="n">
        <v>39</v>
      </c>
      <c r="S44" s="6" t="n">
        <v>6348</v>
      </c>
      <c r="T44" s="6" t="n">
        <v>35187</v>
      </c>
    </row>
    <row r="45" customFormat="false" ht="20.85" hidden="false" customHeight="false" outlineLevel="0" collapsed="false">
      <c r="A45" s="5" t="s">
        <v>59</v>
      </c>
      <c r="B45" s="6" t="n">
        <v>271680</v>
      </c>
      <c r="C45" s="7" t="n">
        <f aca="false">+(B45-K45+M45)/B45</f>
        <v>0.291375883392226</v>
      </c>
      <c r="D45" s="7" t="n">
        <f aca="false">+(B45-K45)/B45</f>
        <v>0.155407096584217</v>
      </c>
      <c r="E45" s="7" t="n">
        <f aca="false">+(T45+J45)/B45</f>
        <v>0.134595848056537</v>
      </c>
      <c r="F45" s="6"/>
      <c r="G45" s="8" t="n">
        <f aca="false">+(M45+S45)/B45</f>
        <v>0.156780035335689</v>
      </c>
      <c r="H45" s="6"/>
      <c r="I45" s="6" t="n">
        <v>230104</v>
      </c>
      <c r="J45" s="6" t="n">
        <v>645</v>
      </c>
      <c r="K45" s="6" t="n">
        <v>229459</v>
      </c>
      <c r="L45" s="6" t="n">
        <v>202149</v>
      </c>
      <c r="M45" s="6" t="n">
        <v>36940</v>
      </c>
      <c r="N45" s="6" t="n">
        <v>188511</v>
      </c>
      <c r="O45" s="6" t="n">
        <v>24562</v>
      </c>
      <c r="P45" s="6" t="n">
        <v>12720</v>
      </c>
      <c r="Q45" s="6" t="n">
        <v>1059</v>
      </c>
      <c r="R45" s="6" t="n">
        <v>0</v>
      </c>
      <c r="S45" s="6" t="n">
        <v>5654</v>
      </c>
      <c r="T45" s="6" t="n">
        <v>35922</v>
      </c>
    </row>
    <row r="46" customFormat="false" ht="12.8" hidden="false" customHeight="false" outlineLevel="0" collapsed="false">
      <c r="A46" s="5" t="s">
        <v>60</v>
      </c>
      <c r="B46" s="6" t="n">
        <v>173852</v>
      </c>
      <c r="C46" s="7" t="n">
        <f aca="false">+(B46-K46+M46)/B46</f>
        <v>0.290649517980811</v>
      </c>
      <c r="D46" s="7" t="n">
        <f aca="false">+(B46-K46)/B46</f>
        <v>0.139446195614661</v>
      </c>
      <c r="E46" s="7" t="n">
        <f aca="false">+(T46+J46)/B46</f>
        <v>0.113337781561328</v>
      </c>
      <c r="F46" s="6"/>
      <c r="G46" s="8" t="n">
        <f aca="false">+(M46+S46)/B46</f>
        <v>0.177311736419483</v>
      </c>
      <c r="H46" s="6"/>
      <c r="I46" s="6" t="n">
        <v>150107</v>
      </c>
      <c r="J46" s="6" t="n">
        <v>498</v>
      </c>
      <c r="K46" s="6" t="n">
        <v>149609</v>
      </c>
      <c r="L46" s="6" t="n">
        <v>129363</v>
      </c>
      <c r="M46" s="6" t="n">
        <v>26287</v>
      </c>
      <c r="N46" s="6" t="n">
        <v>117814</v>
      </c>
      <c r="O46" s="6" t="n">
        <v>17857</v>
      </c>
      <c r="P46" s="6" t="n">
        <v>9593</v>
      </c>
      <c r="Q46" s="6" t="n">
        <v>1015</v>
      </c>
      <c r="R46" s="6" t="n">
        <v>0</v>
      </c>
      <c r="S46" s="6" t="n">
        <v>4539</v>
      </c>
      <c r="T46" s="6" t="n">
        <v>19206</v>
      </c>
    </row>
    <row r="47" customFormat="false" ht="12.8" hidden="false" customHeight="false" outlineLevel="0" collapsed="false">
      <c r="A47" s="5" t="s">
        <v>61</v>
      </c>
      <c r="B47" s="6" t="n">
        <v>136300</v>
      </c>
      <c r="C47" s="7" t="n">
        <f aca="false">+(B47-K47+M47)/B47</f>
        <v>0.290322817314747</v>
      </c>
      <c r="D47" s="7" t="n">
        <f aca="false">+(B47-K47)/B47</f>
        <v>0.198532648569332</v>
      </c>
      <c r="E47" s="7" t="n">
        <f aca="false">+(T47+J47)/B47</f>
        <v>0.171379310344828</v>
      </c>
      <c r="F47" s="6"/>
      <c r="G47" s="8" t="n">
        <f aca="false">+(M47+S47)/B47</f>
        <v>0.118943506969919</v>
      </c>
      <c r="H47" s="6"/>
      <c r="I47" s="6" t="n">
        <v>109515</v>
      </c>
      <c r="J47" s="6" t="n">
        <v>275</v>
      </c>
      <c r="K47" s="6" t="n">
        <v>109240</v>
      </c>
      <c r="L47" s="6" t="n">
        <v>93242</v>
      </c>
      <c r="M47" s="6" t="n">
        <v>12511</v>
      </c>
      <c r="N47" s="6" t="n">
        <v>94640</v>
      </c>
      <c r="O47" s="6" t="n">
        <v>14757</v>
      </c>
      <c r="P47" s="6" t="n">
        <v>4113</v>
      </c>
      <c r="Q47" s="6" t="n">
        <v>569</v>
      </c>
      <c r="R47" s="6" t="n">
        <v>133</v>
      </c>
      <c r="S47" s="6" t="n">
        <v>3701</v>
      </c>
      <c r="T47" s="6" t="n">
        <v>23084</v>
      </c>
    </row>
    <row r="48" customFormat="false" ht="12" hidden="false" customHeight="true" outlineLevel="0" collapsed="false">
      <c r="A48" s="5" t="s">
        <v>62</v>
      </c>
      <c r="B48" s="6" t="n">
        <v>128883</v>
      </c>
      <c r="C48" s="7" t="n">
        <f aca="false">+(B48-K48+M48)/B48</f>
        <v>0.284459548582823</v>
      </c>
      <c r="D48" s="7" t="n">
        <f aca="false">+(B48-K48)/B48</f>
        <v>0.194315774772468</v>
      </c>
      <c r="E48" s="7" t="n">
        <f aca="false">+(T48+J48)/B48</f>
        <v>0.156195929641613</v>
      </c>
      <c r="F48" s="6"/>
      <c r="G48" s="8" t="n">
        <f aca="false">+(M48+S48)/B48</f>
        <v>0.12826361894121</v>
      </c>
      <c r="H48" s="6"/>
      <c r="I48" s="6" t="n">
        <v>104112</v>
      </c>
      <c r="J48" s="6" t="n">
        <v>273</v>
      </c>
      <c r="K48" s="6" t="n">
        <v>103839</v>
      </c>
      <c r="L48" s="6" t="n">
        <v>89309</v>
      </c>
      <c r="M48" s="6" t="n">
        <v>11618</v>
      </c>
      <c r="N48" s="6" t="n">
        <v>90856</v>
      </c>
      <c r="O48" s="6" t="n">
        <v>13172</v>
      </c>
      <c r="P48" s="6" t="n">
        <v>4086</v>
      </c>
      <c r="Q48" s="6" t="n">
        <v>201</v>
      </c>
      <c r="R48" s="6" t="n">
        <v>46</v>
      </c>
      <c r="S48" s="6" t="n">
        <v>4913</v>
      </c>
      <c r="T48" s="6" t="n">
        <v>19858</v>
      </c>
    </row>
    <row r="49" customFormat="false" ht="12" hidden="false" customHeight="true" outlineLevel="0" collapsed="false">
      <c r="A49" s="5" t="s">
        <v>63</v>
      </c>
      <c r="B49" s="6" t="n">
        <v>158084</v>
      </c>
      <c r="C49" s="7" t="n">
        <f aca="false">+(B49-K49+M49)/B49</f>
        <v>0.281116368512942</v>
      </c>
      <c r="D49" s="7" t="n">
        <f aca="false">+(B49-K49)/B49</f>
        <v>0.190303889071633</v>
      </c>
      <c r="E49" s="7" t="n">
        <f aca="false">+(T49+J49)/B49</f>
        <v>0.153380481263126</v>
      </c>
      <c r="F49" s="6"/>
      <c r="G49" s="8" t="n">
        <f aca="false">+(M49+S49)/B49</f>
        <v>0.127735887249817</v>
      </c>
      <c r="H49" s="6"/>
      <c r="I49" s="6" t="n">
        <v>128230</v>
      </c>
      <c r="J49" s="6" t="n">
        <v>230</v>
      </c>
      <c r="K49" s="6" t="n">
        <v>128000</v>
      </c>
      <c r="L49" s="6" t="n">
        <v>112096</v>
      </c>
      <c r="M49" s="6" t="n">
        <v>14356</v>
      </c>
      <c r="N49" s="6" t="n">
        <v>110471</v>
      </c>
      <c r="O49" s="6" t="n">
        <v>13721</v>
      </c>
      <c r="P49" s="6" t="n">
        <v>6562</v>
      </c>
      <c r="Q49" s="6" t="n">
        <v>906</v>
      </c>
      <c r="R49" s="6" t="n">
        <v>202</v>
      </c>
      <c r="S49" s="6" t="n">
        <v>5837</v>
      </c>
      <c r="T49" s="6" t="n">
        <v>24017</v>
      </c>
    </row>
    <row r="50" customFormat="false" ht="12" hidden="false" customHeight="true" outlineLevel="0" collapsed="false">
      <c r="A50" s="5" t="s">
        <v>64</v>
      </c>
      <c r="B50" s="6" t="n">
        <v>281241</v>
      </c>
      <c r="C50" s="7" t="n">
        <f aca="false">+(B50-K50+M50)/B50</f>
        <v>0.278928036808289</v>
      </c>
      <c r="D50" s="7" t="n">
        <f aca="false">+(B50-K50)/B50</f>
        <v>0.20204735440423</v>
      </c>
      <c r="E50" s="7" t="n">
        <f aca="false">+(T50+J50)/B50</f>
        <v>0.177883025590152</v>
      </c>
      <c r="F50" s="6"/>
      <c r="G50" s="8" t="n">
        <f aca="false">+(M50+S50)/B50</f>
        <v>0.101045011218137</v>
      </c>
      <c r="H50" s="6"/>
      <c r="I50" s="6" t="n">
        <v>224807</v>
      </c>
      <c r="J50" s="6" t="n">
        <v>390</v>
      </c>
      <c r="K50" s="6" t="n">
        <v>224417</v>
      </c>
      <c r="L50" s="6" t="n">
        <v>202964</v>
      </c>
      <c r="M50" s="6" t="n">
        <v>21622</v>
      </c>
      <c r="N50" s="6" t="n">
        <v>197661</v>
      </c>
      <c r="O50" s="6" t="n">
        <v>19751</v>
      </c>
      <c r="P50" s="6" t="n">
        <v>9557</v>
      </c>
      <c r="Q50" s="6" t="n">
        <v>360</v>
      </c>
      <c r="R50" s="6" t="n">
        <v>97</v>
      </c>
      <c r="S50" s="6" t="n">
        <v>6796</v>
      </c>
      <c r="T50" s="6" t="n">
        <v>49638</v>
      </c>
    </row>
    <row r="51" customFormat="false" ht="12" hidden="false" customHeight="true" outlineLevel="0" collapsed="false">
      <c r="A51" s="5" t="s">
        <v>65</v>
      </c>
      <c r="B51" s="6" t="n">
        <v>116507</v>
      </c>
      <c r="C51" s="7" t="n">
        <f aca="false">+(B51-K51+M51)/B51</f>
        <v>0.275897585552799</v>
      </c>
      <c r="D51" s="7" t="n">
        <f aca="false">+(B51-K51)/B51</f>
        <v>0.117538002008463</v>
      </c>
      <c r="E51" s="7" t="n">
        <f aca="false">+(T51+J51)/B51</f>
        <v>0.0964491403949977</v>
      </c>
      <c r="F51" s="6"/>
      <c r="G51" s="8" t="n">
        <f aca="false">+(M51+S51)/B51</f>
        <v>0.179448445157802</v>
      </c>
      <c r="H51" s="6"/>
      <c r="I51" s="6" t="n">
        <v>103032</v>
      </c>
      <c r="J51" s="6" t="n">
        <v>219</v>
      </c>
      <c r="K51" s="6" t="n">
        <v>102813</v>
      </c>
      <c r="L51" s="6" t="n">
        <v>94301</v>
      </c>
      <c r="M51" s="6" t="n">
        <v>18450</v>
      </c>
      <c r="N51" s="6" t="n">
        <v>81397</v>
      </c>
      <c r="O51" s="6" t="n">
        <v>7249</v>
      </c>
      <c r="P51" s="6" t="n">
        <v>7337</v>
      </c>
      <c r="Q51" s="6" t="n">
        <v>907</v>
      </c>
      <c r="R51" s="6" t="n">
        <v>0</v>
      </c>
      <c r="S51" s="6" t="n">
        <v>2457</v>
      </c>
      <c r="T51" s="6" t="n">
        <v>11018</v>
      </c>
    </row>
    <row r="52" customFormat="false" ht="12" hidden="false" customHeight="true" outlineLevel="0" collapsed="false">
      <c r="A52" s="5" t="s">
        <v>66</v>
      </c>
      <c r="B52" s="6" t="n">
        <v>127661</v>
      </c>
      <c r="C52" s="7" t="n">
        <f aca="false">+(B52-K52+M52)/B52</f>
        <v>0.272589122754796</v>
      </c>
      <c r="D52" s="7" t="n">
        <f aca="false">+(B52-K52)/B52</f>
        <v>0.151150312154848</v>
      </c>
      <c r="E52" s="7" t="n">
        <f aca="false">+(T52+J52)/B52</f>
        <v>0.120741651718222</v>
      </c>
      <c r="F52" s="6"/>
      <c r="G52" s="8" t="n">
        <f aca="false">+(M52+S52)/B52</f>
        <v>0.151847471036573</v>
      </c>
      <c r="H52" s="6"/>
      <c r="I52" s="6" t="n">
        <v>108702</v>
      </c>
      <c r="J52" s="6" t="n">
        <v>337</v>
      </c>
      <c r="K52" s="6" t="n">
        <v>108365</v>
      </c>
      <c r="L52" s="6" t="n">
        <v>87560</v>
      </c>
      <c r="M52" s="6" t="n">
        <v>15503</v>
      </c>
      <c r="N52" s="6" t="n">
        <v>89854</v>
      </c>
      <c r="O52" s="6" t="n">
        <v>19083</v>
      </c>
      <c r="P52" s="6" t="n">
        <v>8488</v>
      </c>
      <c r="Q52" s="6" t="n">
        <v>321</v>
      </c>
      <c r="R52" s="6" t="n">
        <v>41</v>
      </c>
      <c r="S52" s="6" t="n">
        <v>3882</v>
      </c>
      <c r="T52" s="6" t="n">
        <v>15077</v>
      </c>
    </row>
    <row r="53" customFormat="false" ht="12" hidden="false" customHeight="true" outlineLevel="0" collapsed="false">
      <c r="A53" s="5" t="s">
        <v>67</v>
      </c>
      <c r="B53" s="6" t="n">
        <v>106400</v>
      </c>
      <c r="C53" s="7" t="n">
        <f aca="false">+(B53-K53+M53)/B53</f>
        <v>0.269210526315789</v>
      </c>
      <c r="D53" s="7" t="n">
        <f aca="false">+(B53-K53)/B53</f>
        <v>0.153251879699248</v>
      </c>
      <c r="E53" s="7" t="n">
        <f aca="false">+(T53+J53)/B53</f>
        <v>0.129097744360902</v>
      </c>
      <c r="F53" s="6"/>
      <c r="G53" s="8" t="n">
        <f aca="false">+(M53+S53)/B53</f>
        <v>0.140112781954887</v>
      </c>
      <c r="H53" s="6"/>
      <c r="I53" s="6" t="n">
        <v>90359</v>
      </c>
      <c r="J53" s="6" t="n">
        <v>265</v>
      </c>
      <c r="K53" s="6" t="n">
        <v>90094</v>
      </c>
      <c r="L53" s="6" t="n">
        <v>80752</v>
      </c>
      <c r="M53" s="6" t="n">
        <v>12338</v>
      </c>
      <c r="N53" s="6" t="n">
        <v>76187</v>
      </c>
      <c r="O53" s="6" t="n">
        <v>8692</v>
      </c>
      <c r="P53" s="6" t="n">
        <v>4598</v>
      </c>
      <c r="Q53" s="6" t="n">
        <v>0</v>
      </c>
      <c r="R53" s="6" t="n">
        <v>0</v>
      </c>
      <c r="S53" s="6" t="n">
        <v>2570</v>
      </c>
      <c r="T53" s="6" t="n">
        <v>13471</v>
      </c>
    </row>
    <row r="54" customFormat="false" ht="12" hidden="false" customHeight="true" outlineLevel="0" collapsed="false">
      <c r="A54" s="5" t="s">
        <v>68</v>
      </c>
      <c r="B54" s="6" t="n">
        <v>183212</v>
      </c>
      <c r="C54" s="7" t="n">
        <f aca="false">+(B54-K54+M54)/B54</f>
        <v>0.267154989847827</v>
      </c>
      <c r="D54" s="7" t="n">
        <f aca="false">+(B54-K54)/B54</f>
        <v>0.166550225967731</v>
      </c>
      <c r="E54" s="7" t="n">
        <f aca="false">+(T54+J54)/B54</f>
        <v>0.134510839901317</v>
      </c>
      <c r="F54" s="6"/>
      <c r="G54" s="8" t="n">
        <f aca="false">+(M54+S54)/B54</f>
        <v>0.13264414994651</v>
      </c>
      <c r="H54" s="6"/>
      <c r="I54" s="6" t="n">
        <v>153285</v>
      </c>
      <c r="J54" s="6" t="n">
        <v>587</v>
      </c>
      <c r="K54" s="6" t="n">
        <v>152698</v>
      </c>
      <c r="L54" s="6" t="n">
        <v>136429</v>
      </c>
      <c r="M54" s="6" t="n">
        <v>18432</v>
      </c>
      <c r="N54" s="6" t="n">
        <v>129311</v>
      </c>
      <c r="O54" s="6" t="n">
        <v>13440</v>
      </c>
      <c r="P54" s="6" t="n">
        <v>11212</v>
      </c>
      <c r="Q54" s="6" t="n">
        <v>523</v>
      </c>
      <c r="R54" s="6" t="n">
        <v>424</v>
      </c>
      <c r="S54" s="6" t="n">
        <v>5870</v>
      </c>
      <c r="T54" s="6" t="n">
        <v>24057</v>
      </c>
    </row>
    <row r="55" customFormat="false" ht="12" hidden="false" customHeight="true" outlineLevel="0" collapsed="false">
      <c r="A55" s="5" t="s">
        <v>69</v>
      </c>
      <c r="B55" s="6" t="n">
        <v>151167</v>
      </c>
      <c r="C55" s="7" t="n">
        <f aca="false">+(B55-K55+M55)/B55</f>
        <v>0.265745830769943</v>
      </c>
      <c r="D55" s="7" t="n">
        <f aca="false">+(B55-K55)/B55</f>
        <v>0.167364570309658</v>
      </c>
      <c r="E55" s="7" t="n">
        <f aca="false">+(T55+J55)/B55</f>
        <v>0.14407906487527</v>
      </c>
      <c r="F55" s="6"/>
      <c r="G55" s="8" t="n">
        <f aca="false">+(M55+S55)/B55</f>
        <v>0.121666765894673</v>
      </c>
      <c r="H55" s="6"/>
      <c r="I55" s="6" t="n">
        <v>126358</v>
      </c>
      <c r="J55" s="6" t="n">
        <v>491</v>
      </c>
      <c r="K55" s="6" t="n">
        <v>125867</v>
      </c>
      <c r="L55" s="6" t="n">
        <v>111719</v>
      </c>
      <c r="M55" s="6" t="n">
        <v>14872</v>
      </c>
      <c r="N55" s="6" t="n">
        <v>109223</v>
      </c>
      <c r="O55" s="6" t="n">
        <v>12468</v>
      </c>
      <c r="P55" s="6" t="n">
        <v>4440</v>
      </c>
      <c r="Q55" s="6" t="n">
        <v>505</v>
      </c>
      <c r="R55" s="6" t="n">
        <v>310</v>
      </c>
      <c r="S55" s="6" t="n">
        <v>3520</v>
      </c>
      <c r="T55" s="6" t="n">
        <v>21289</v>
      </c>
    </row>
    <row r="56" customFormat="false" ht="12" hidden="false" customHeight="true" outlineLevel="0" collapsed="false">
      <c r="A56" s="5" t="s">
        <v>70</v>
      </c>
      <c r="B56" s="6" t="n">
        <v>160769</v>
      </c>
      <c r="C56" s="7" t="n">
        <f aca="false">+(B56-K56+M56)/B56</f>
        <v>0.255074050345527</v>
      </c>
      <c r="D56" s="7" t="n">
        <f aca="false">+(B56-K56)/B56</f>
        <v>0.159987310986571</v>
      </c>
      <c r="E56" s="7" t="n">
        <f aca="false">+(T56+J56)/B56</f>
        <v>0.138216944809012</v>
      </c>
      <c r="F56" s="6"/>
      <c r="G56" s="8" t="n">
        <f aca="false">+(M56+S56)/B56</f>
        <v>0.116857105536515</v>
      </c>
      <c r="H56" s="6"/>
      <c r="I56" s="6" t="n">
        <v>135425</v>
      </c>
      <c r="J56" s="6" t="n">
        <v>377</v>
      </c>
      <c r="K56" s="6" t="n">
        <v>135048</v>
      </c>
      <c r="L56" s="6" t="n">
        <v>119223</v>
      </c>
      <c r="M56" s="6" t="n">
        <v>15287</v>
      </c>
      <c r="N56" s="6" t="n">
        <v>116407</v>
      </c>
      <c r="O56" s="6" t="n">
        <v>14338</v>
      </c>
      <c r="P56" s="6" t="n">
        <v>7437</v>
      </c>
      <c r="Q56" s="6" t="n">
        <v>350</v>
      </c>
      <c r="R56" s="6" t="n">
        <v>193</v>
      </c>
      <c r="S56" s="6" t="n">
        <v>3500</v>
      </c>
      <c r="T56" s="6" t="n">
        <v>21844</v>
      </c>
    </row>
    <row r="57" customFormat="false" ht="12" hidden="false" customHeight="true" outlineLevel="0" collapsed="false">
      <c r="A57" s="5" t="s">
        <v>71</v>
      </c>
      <c r="B57" s="6" t="n">
        <v>171906</v>
      </c>
      <c r="C57" s="7" t="n">
        <f aca="false">+(B57-K57+M57)/B57</f>
        <v>0.253923655951508</v>
      </c>
      <c r="D57" s="7" t="n">
        <f aca="false">+(B57-K57)/B57</f>
        <v>0.188027177643596</v>
      </c>
      <c r="E57" s="7" t="n">
        <f aca="false">+(T57+J57)/B57</f>
        <v>0.136487382639349</v>
      </c>
      <c r="F57" s="6"/>
      <c r="G57" s="8" t="n">
        <f aca="false">+(M57+S57)/B57</f>
        <v>0.117436273312159</v>
      </c>
      <c r="H57" s="6"/>
      <c r="I57" s="6" t="n">
        <v>140097</v>
      </c>
      <c r="J57" s="6" t="n">
        <v>514</v>
      </c>
      <c r="K57" s="6" t="n">
        <v>139583</v>
      </c>
      <c r="L57" s="6" t="n">
        <v>124854</v>
      </c>
      <c r="M57" s="6" t="n">
        <v>11328</v>
      </c>
      <c r="N57" s="6" t="n">
        <v>122868</v>
      </c>
      <c r="O57" s="6" t="n">
        <v>13014</v>
      </c>
      <c r="P57" s="6" t="n">
        <v>6145</v>
      </c>
      <c r="Q57" s="6" t="n">
        <v>352</v>
      </c>
      <c r="R57" s="6" t="n">
        <v>569</v>
      </c>
      <c r="S57" s="6" t="n">
        <v>8860</v>
      </c>
      <c r="T57" s="6" t="n">
        <v>22949</v>
      </c>
    </row>
    <row r="58" customFormat="false" ht="12" hidden="false" customHeight="true" outlineLevel="0" collapsed="false">
      <c r="A58" s="5" t="s">
        <v>72</v>
      </c>
      <c r="B58" s="6" t="n">
        <v>349113</v>
      </c>
      <c r="C58" s="7" t="n">
        <f aca="false">+(B58-K58+M58)/B58</f>
        <v>0.250586486323912</v>
      </c>
      <c r="D58" s="7" t="n">
        <f aca="false">+(B58-K58)/B58</f>
        <v>0.149341330743914</v>
      </c>
      <c r="E58" s="7" t="n">
        <f aca="false">+(T58+J58)/B58</f>
        <v>0.129141567343525</v>
      </c>
      <c r="F58" s="6"/>
      <c r="G58" s="8" t="n">
        <f aca="false">+(M58+S58)/B58</f>
        <v>0.121444918980387</v>
      </c>
      <c r="H58" s="6"/>
      <c r="I58" s="6" t="n">
        <v>297602</v>
      </c>
      <c r="J58" s="6" t="n">
        <v>626</v>
      </c>
      <c r="K58" s="6" t="n">
        <v>296976</v>
      </c>
      <c r="L58" s="6" t="n">
        <v>254711</v>
      </c>
      <c r="M58" s="6" t="n">
        <v>35346</v>
      </c>
      <c r="N58" s="6" t="n">
        <v>255673</v>
      </c>
      <c r="O58" s="6" t="n">
        <v>39431</v>
      </c>
      <c r="P58" s="6" t="n">
        <v>12571</v>
      </c>
      <c r="Q58" s="6" t="n">
        <v>925</v>
      </c>
      <c r="R58" s="6" t="n">
        <v>309</v>
      </c>
      <c r="S58" s="6" t="n">
        <v>7052</v>
      </c>
      <c r="T58" s="6" t="n">
        <v>44459</v>
      </c>
    </row>
    <row r="59" customFormat="false" ht="12" hidden="false" customHeight="true" outlineLevel="0" collapsed="false">
      <c r="A59" s="5" t="s">
        <v>73</v>
      </c>
      <c r="B59" s="6" t="n">
        <v>115977</v>
      </c>
      <c r="C59" s="7" t="n">
        <f aca="false">+(B59-K59+M59)/B59</f>
        <v>0.239650965277598</v>
      </c>
      <c r="D59" s="7" t="n">
        <f aca="false">+(B59-K59)/B59</f>
        <v>0.144632125335196</v>
      </c>
      <c r="E59" s="7" t="n">
        <f aca="false">+(T59+J59)/B59</f>
        <v>0.12193797045966</v>
      </c>
      <c r="F59" s="6"/>
      <c r="G59" s="8" t="n">
        <f aca="false">+(M59+S59)/B59</f>
        <v>0.117712994817938</v>
      </c>
      <c r="H59" s="6"/>
      <c r="I59" s="6" t="n">
        <v>99273</v>
      </c>
      <c r="J59" s="6" t="n">
        <v>70</v>
      </c>
      <c r="K59" s="6" t="n">
        <v>99203</v>
      </c>
      <c r="L59" s="6" t="n">
        <v>84833</v>
      </c>
      <c r="M59" s="6" t="n">
        <v>11020</v>
      </c>
      <c r="N59" s="6" t="n">
        <v>86355</v>
      </c>
      <c r="O59" s="6" t="n">
        <v>13080</v>
      </c>
      <c r="P59" s="6" t="n">
        <v>4231</v>
      </c>
      <c r="Q59" s="6" t="n">
        <v>255</v>
      </c>
      <c r="R59" s="6" t="n">
        <v>0</v>
      </c>
      <c r="S59" s="6" t="n">
        <v>2632</v>
      </c>
      <c r="T59" s="6" t="n">
        <v>14072</v>
      </c>
    </row>
    <row r="60" customFormat="false" ht="12" hidden="false" customHeight="true" outlineLevel="0" collapsed="false">
      <c r="A60" s="5" t="s">
        <v>74</v>
      </c>
      <c r="B60" s="6" t="n">
        <v>267592</v>
      </c>
      <c r="C60" s="7" t="n">
        <f aca="false">+(B60-K60+M60)/B60</f>
        <v>0.237010075039613</v>
      </c>
      <c r="D60" s="7" t="n">
        <f aca="false">+(B60-K60)/B60</f>
        <v>0.150875213010852</v>
      </c>
      <c r="E60" s="7" t="n">
        <f aca="false">+(T60+J60)/B60</f>
        <v>0.128680977009776</v>
      </c>
      <c r="F60" s="6"/>
      <c r="G60" s="8" t="n">
        <f aca="false">+(M60+S60)/B60</f>
        <v>0.108329098029836</v>
      </c>
      <c r="H60" s="6"/>
      <c r="I60" s="6" t="n">
        <v>227721</v>
      </c>
      <c r="J60" s="6" t="n">
        <v>502</v>
      </c>
      <c r="K60" s="6" t="n">
        <v>227219</v>
      </c>
      <c r="L60" s="6" t="n">
        <v>202532</v>
      </c>
      <c r="M60" s="6" t="n">
        <v>23049</v>
      </c>
      <c r="N60" s="6" t="n">
        <v>200217</v>
      </c>
      <c r="O60" s="6" t="n">
        <v>21112</v>
      </c>
      <c r="P60" s="6" t="n">
        <v>7985</v>
      </c>
      <c r="Q60" s="6" t="n">
        <v>534</v>
      </c>
      <c r="R60" s="6" t="n">
        <v>562</v>
      </c>
      <c r="S60" s="6" t="n">
        <v>5939</v>
      </c>
      <c r="T60" s="6" t="n">
        <v>33932</v>
      </c>
    </row>
    <row r="61" customFormat="false" ht="12" hidden="false" customHeight="true" outlineLevel="0" collapsed="false">
      <c r="A61" s="5" t="s">
        <v>75</v>
      </c>
      <c r="B61" s="6" t="n">
        <v>109832</v>
      </c>
      <c r="C61" s="7" t="n">
        <f aca="false">+(B61-K61+M61)/B61</f>
        <v>0.23500437031102</v>
      </c>
      <c r="D61" s="7" t="n">
        <f aca="false">+(B61-K61)/B61</f>
        <v>0.156284143054847</v>
      </c>
      <c r="E61" s="7" t="n">
        <f aca="false">+(T61+J61)/B61</f>
        <v>0.134587369801151</v>
      </c>
      <c r="F61" s="6"/>
      <c r="G61" s="8" t="n">
        <f aca="false">+(M61+S61)/B61</f>
        <v>0.10041700050987</v>
      </c>
      <c r="H61" s="6"/>
      <c r="I61" s="6" t="n">
        <v>92876</v>
      </c>
      <c r="J61" s="6" t="n">
        <v>209</v>
      </c>
      <c r="K61" s="6" t="n">
        <v>92667</v>
      </c>
      <c r="L61" s="6" t="n">
        <v>78380</v>
      </c>
      <c r="M61" s="6" t="n">
        <v>8646</v>
      </c>
      <c r="N61" s="6" t="n">
        <v>82340</v>
      </c>
      <c r="O61" s="6" t="n">
        <v>12828</v>
      </c>
      <c r="P61" s="6" t="n">
        <v>3776</v>
      </c>
      <c r="Q61" s="6" t="n">
        <v>646</v>
      </c>
      <c r="R61" s="6" t="n">
        <v>0</v>
      </c>
      <c r="S61" s="6" t="n">
        <v>2383</v>
      </c>
      <c r="T61" s="6" t="n">
        <v>14573</v>
      </c>
    </row>
    <row r="62" customFormat="false" ht="12" hidden="false" customHeight="true" outlineLevel="0" collapsed="false">
      <c r="A62" s="5" t="s">
        <v>76</v>
      </c>
      <c r="B62" s="6" t="n">
        <v>112386</v>
      </c>
      <c r="C62" s="7" t="n">
        <f aca="false">+(B62-K62+M62)/B62</f>
        <v>0.233472140658089</v>
      </c>
      <c r="D62" s="7" t="n">
        <f aca="false">+(B62-K62)/B62</f>
        <v>0.141031801114018</v>
      </c>
      <c r="E62" s="7" t="n">
        <f aca="false">+(T62+J62)/B62</f>
        <v>0.105635933301301</v>
      </c>
      <c r="F62" s="6"/>
      <c r="G62" s="8" t="n">
        <f aca="false">+(M62+S62)/B62</f>
        <v>0.127836207356788</v>
      </c>
      <c r="H62" s="6"/>
      <c r="I62" s="6" t="n">
        <v>96834</v>
      </c>
      <c r="J62" s="6" t="n">
        <v>298</v>
      </c>
      <c r="K62" s="6" t="n">
        <v>96536</v>
      </c>
      <c r="L62" s="6" t="n">
        <v>83277</v>
      </c>
      <c r="M62" s="6" t="n">
        <v>10389</v>
      </c>
      <c r="N62" s="6" t="n">
        <v>83284</v>
      </c>
      <c r="O62" s="6" t="n">
        <v>12454</v>
      </c>
      <c r="P62" s="6" t="n">
        <v>5039</v>
      </c>
      <c r="Q62" s="6" t="n">
        <v>397</v>
      </c>
      <c r="R62" s="6" t="n">
        <v>76</v>
      </c>
      <c r="S62" s="6" t="n">
        <v>3978</v>
      </c>
      <c r="T62" s="6" t="n">
        <v>11574</v>
      </c>
    </row>
    <row r="63" customFormat="false" ht="12" hidden="false" customHeight="true" outlineLevel="0" collapsed="false">
      <c r="A63" s="5" t="s">
        <v>77</v>
      </c>
      <c r="B63" s="6" t="n">
        <v>127137</v>
      </c>
      <c r="C63" s="7" t="n">
        <f aca="false">+(B63-K63+M63)/B63</f>
        <v>0.231340994360414</v>
      </c>
      <c r="D63" s="7" t="n">
        <f aca="false">+(B63-K63)/B63</f>
        <v>0.142625671519699</v>
      </c>
      <c r="E63" s="7" t="n">
        <f aca="false">+(T63+J63)/B63</f>
        <v>0.112154604875056</v>
      </c>
      <c r="F63" s="6"/>
      <c r="G63" s="8" t="n">
        <f aca="false">+(M63+S63)/B63</f>
        <v>0.119186389485358</v>
      </c>
      <c r="H63" s="6"/>
      <c r="I63" s="6" t="n">
        <v>109123</v>
      </c>
      <c r="J63" s="6" t="n">
        <v>119</v>
      </c>
      <c r="K63" s="6" t="n">
        <v>109004</v>
      </c>
      <c r="L63" s="6" t="n">
        <v>95898</v>
      </c>
      <c r="M63" s="6" t="n">
        <v>11279</v>
      </c>
      <c r="N63" s="6" t="n">
        <v>96103</v>
      </c>
      <c r="O63" s="6" t="n">
        <v>12278</v>
      </c>
      <c r="P63" s="6" t="n">
        <v>4779</v>
      </c>
      <c r="Q63" s="6" t="n">
        <v>180</v>
      </c>
      <c r="R63" s="6" t="n">
        <v>0</v>
      </c>
      <c r="S63" s="6" t="n">
        <v>3874</v>
      </c>
      <c r="T63" s="6" t="n">
        <v>14140</v>
      </c>
    </row>
    <row r="64" customFormat="false" ht="12" hidden="false" customHeight="true" outlineLevel="0" collapsed="false">
      <c r="A64" s="5" t="s">
        <v>78</v>
      </c>
      <c r="B64" s="6" t="n">
        <v>372327</v>
      </c>
      <c r="C64" s="7" t="n">
        <f aca="false">+(B64-K64+M64)/B64</f>
        <v>0.23120536517631</v>
      </c>
      <c r="D64" s="7" t="n">
        <f aca="false">+(B64-K64)/B64</f>
        <v>0.142928125008393</v>
      </c>
      <c r="E64" s="7" t="n">
        <f aca="false">+(T64+J64)/B64</f>
        <v>0.0934339975344254</v>
      </c>
      <c r="F64" s="6"/>
      <c r="G64" s="8" t="n">
        <f aca="false">+(M64+S64)/B64</f>
        <v>0.137771367641885</v>
      </c>
      <c r="H64" s="6"/>
      <c r="I64" s="6" t="n">
        <v>319680</v>
      </c>
      <c r="J64" s="6" t="n">
        <v>569</v>
      </c>
      <c r="K64" s="6" t="n">
        <v>319111</v>
      </c>
      <c r="L64" s="6" t="n">
        <v>280061</v>
      </c>
      <c r="M64" s="6" t="n">
        <v>32868</v>
      </c>
      <c r="N64" s="6" t="n">
        <v>282001</v>
      </c>
      <c r="O64" s="6" t="n">
        <v>35642</v>
      </c>
      <c r="P64" s="6" t="n">
        <v>11718</v>
      </c>
      <c r="Q64" s="6" t="n">
        <v>1276</v>
      </c>
      <c r="R64" s="6" t="n">
        <v>110</v>
      </c>
      <c r="S64" s="6" t="n">
        <v>18428</v>
      </c>
      <c r="T64" s="6" t="n">
        <v>34219</v>
      </c>
    </row>
    <row r="65" customFormat="false" ht="12" hidden="false" customHeight="true" outlineLevel="0" collapsed="false">
      <c r="A65" s="5" t="s">
        <v>79</v>
      </c>
      <c r="B65" s="6" t="n">
        <v>319816</v>
      </c>
      <c r="C65" s="7" t="n">
        <f aca="false">+(B65-K65+M65)/B65</f>
        <v>0.227755959676814</v>
      </c>
      <c r="D65" s="7" t="n">
        <f aca="false">+(B65-K65)/B65</f>
        <v>0.139461440328189</v>
      </c>
      <c r="E65" s="7" t="n">
        <f aca="false">+(T65+J65)/B65</f>
        <v>0.118014733471746</v>
      </c>
      <c r="F65" s="6"/>
      <c r="G65" s="8" t="n">
        <f aca="false">+(M65+S65)/B65</f>
        <v>0.109741226205068</v>
      </c>
      <c r="H65" s="6"/>
      <c r="I65" s="6" t="n">
        <v>275969</v>
      </c>
      <c r="J65" s="6" t="n">
        <v>755</v>
      </c>
      <c r="K65" s="6" t="n">
        <v>275214</v>
      </c>
      <c r="L65" s="6" t="n">
        <v>229562</v>
      </c>
      <c r="M65" s="6" t="n">
        <v>28238</v>
      </c>
      <c r="N65" s="6" t="n">
        <v>239329</v>
      </c>
      <c r="O65" s="6" t="n">
        <v>41239</v>
      </c>
      <c r="P65" s="6" t="n">
        <v>15181</v>
      </c>
      <c r="Q65" s="6" t="n">
        <v>1713</v>
      </c>
      <c r="R65" s="6" t="n">
        <v>1808</v>
      </c>
      <c r="S65" s="6" t="n">
        <v>6859</v>
      </c>
      <c r="T65" s="6" t="n">
        <v>36988</v>
      </c>
    </row>
    <row r="66" customFormat="false" ht="12" hidden="false" customHeight="true" outlineLevel="0" collapsed="false">
      <c r="A66" s="5" t="s">
        <v>80</v>
      </c>
      <c r="B66" s="6" t="n">
        <v>292003</v>
      </c>
      <c r="C66" s="7" t="n">
        <f aca="false">+(B66-K66+M66)/B66</f>
        <v>0.224323037777009</v>
      </c>
      <c r="D66" s="7" t="n">
        <f aca="false">+(B66-K66)/B66</f>
        <v>0.143936877360849</v>
      </c>
      <c r="E66" s="7" t="n">
        <f aca="false">+(T66+J66)/B66</f>
        <v>0.117324137080783</v>
      </c>
      <c r="F66" s="6"/>
      <c r="G66" s="8" t="n">
        <f aca="false">+(M66+S66)/B66</f>
        <v>0.106998900696226</v>
      </c>
      <c r="H66" s="6"/>
      <c r="I66" s="6" t="n">
        <v>250886</v>
      </c>
      <c r="J66" s="6" t="n">
        <v>913</v>
      </c>
      <c r="K66" s="6" t="n">
        <v>249973</v>
      </c>
      <c r="L66" s="6" t="n">
        <v>221908</v>
      </c>
      <c r="M66" s="6" t="n">
        <v>23473</v>
      </c>
      <c r="N66" s="6" t="n">
        <v>219759</v>
      </c>
      <c r="O66" s="6" t="n">
        <v>25904</v>
      </c>
      <c r="P66" s="6" t="n">
        <v>13450</v>
      </c>
      <c r="Q66" s="6" t="n">
        <v>657</v>
      </c>
      <c r="R66" s="6" t="n">
        <v>120</v>
      </c>
      <c r="S66" s="6" t="n">
        <v>7771</v>
      </c>
      <c r="T66" s="6" t="n">
        <v>33346</v>
      </c>
    </row>
    <row r="67" customFormat="false" ht="12" hidden="false" customHeight="true" outlineLevel="0" collapsed="false">
      <c r="A67" s="5" t="s">
        <v>81</v>
      </c>
      <c r="B67" s="6" t="n">
        <v>263774</v>
      </c>
      <c r="C67" s="7" t="n">
        <f aca="false">+(B67-K67+M67)/B67</f>
        <v>0.214733066943671</v>
      </c>
      <c r="D67" s="7" t="n">
        <f aca="false">+(B67-K67)/B67</f>
        <v>0.125357313457733</v>
      </c>
      <c r="E67" s="7" t="n">
        <f aca="false">+(T67+J67)/B67</f>
        <v>0.098083965819224</v>
      </c>
      <c r="F67" s="6"/>
      <c r="G67" s="8" t="n">
        <f aca="false">+(M67+S67)/B67</f>
        <v>0.116649101124447</v>
      </c>
      <c r="H67" s="6"/>
      <c r="I67" s="6" t="n">
        <v>231947</v>
      </c>
      <c r="J67" s="6" t="n">
        <v>1239</v>
      </c>
      <c r="K67" s="6" t="n">
        <v>230708</v>
      </c>
      <c r="L67" s="6" t="n">
        <v>208761</v>
      </c>
      <c r="M67" s="6" t="n">
        <v>23575</v>
      </c>
      <c r="N67" s="6" t="n">
        <v>201147</v>
      </c>
      <c r="O67" s="6" t="n">
        <v>20097</v>
      </c>
      <c r="P67" s="6" t="n">
        <v>9474</v>
      </c>
      <c r="Q67" s="6" t="n">
        <v>828</v>
      </c>
      <c r="R67" s="6" t="n">
        <v>171</v>
      </c>
      <c r="S67" s="6" t="n">
        <v>7194</v>
      </c>
      <c r="T67" s="6" t="n">
        <v>24633</v>
      </c>
    </row>
    <row r="68" customFormat="false" ht="12" hidden="false" customHeight="true" outlineLevel="0" collapsed="false">
      <c r="A68" s="5" t="s">
        <v>82</v>
      </c>
      <c r="B68" s="6" t="n">
        <v>184681</v>
      </c>
      <c r="C68" s="7" t="n">
        <f aca="false">+(B68-K68+M68)/B68</f>
        <v>0.209030707002886</v>
      </c>
      <c r="D68" s="7" t="n">
        <f aca="false">+(B68-K68)/B68</f>
        <v>0.100237707181573</v>
      </c>
      <c r="E68" s="7" t="n">
        <f aca="false">+(T68+J68)/B68</f>
        <v>0.0803926771026798</v>
      </c>
      <c r="F68" s="6"/>
      <c r="G68" s="8" t="n">
        <f aca="false">+(M68+S68)/B68</f>
        <v>0.128638029900206</v>
      </c>
      <c r="H68" s="6"/>
      <c r="I68" s="6" t="n">
        <v>167043</v>
      </c>
      <c r="J68" s="6" t="n">
        <v>874</v>
      </c>
      <c r="K68" s="6" t="n">
        <v>166169</v>
      </c>
      <c r="L68" s="6" t="n">
        <v>141590</v>
      </c>
      <c r="M68" s="6" t="n">
        <v>20092</v>
      </c>
      <c r="N68" s="6" t="n">
        <v>141526</v>
      </c>
      <c r="O68" s="6" t="n">
        <v>22573</v>
      </c>
      <c r="P68" s="6" t="n">
        <v>10998</v>
      </c>
      <c r="Q68" s="6" t="n">
        <v>1152</v>
      </c>
      <c r="R68" s="6" t="n">
        <v>0</v>
      </c>
      <c r="S68" s="6" t="n">
        <v>3665</v>
      </c>
      <c r="T68" s="6" t="n">
        <v>13973</v>
      </c>
    </row>
    <row r="69" customFormat="false" ht="12" hidden="false" customHeight="true" outlineLevel="0" collapsed="false">
      <c r="A69" s="5" t="s">
        <v>83</v>
      </c>
      <c r="B69" s="6" t="n">
        <v>110948</v>
      </c>
      <c r="C69" s="7" t="n">
        <f aca="false">+(B69-K69+M69)/B69</f>
        <v>0.202004542668638</v>
      </c>
      <c r="D69" s="7" t="n">
        <f aca="false">+(B69-K69)/B69</f>
        <v>0.131764430183509</v>
      </c>
      <c r="E69" s="7" t="n">
        <f aca="false">+(T69+J69)/B69</f>
        <v>0.104796841763709</v>
      </c>
      <c r="F69" s="6"/>
      <c r="G69" s="8" t="n">
        <f aca="false">+(M69+S69)/B69</f>
        <v>0.0972077009049284</v>
      </c>
      <c r="H69" s="6"/>
      <c r="I69" s="6" t="n">
        <v>96865</v>
      </c>
      <c r="J69" s="6" t="n">
        <v>536</v>
      </c>
      <c r="K69" s="6" t="n">
        <v>96329</v>
      </c>
      <c r="L69" s="6" t="n">
        <v>82630</v>
      </c>
      <c r="M69" s="6" t="n">
        <v>7793</v>
      </c>
      <c r="N69" s="6" t="n">
        <v>85877</v>
      </c>
      <c r="O69" s="6" t="n">
        <v>11906</v>
      </c>
      <c r="P69" s="6" t="n">
        <v>8513</v>
      </c>
      <c r="Q69" s="6" t="n">
        <v>532</v>
      </c>
      <c r="R69" s="6" t="n">
        <v>0</v>
      </c>
      <c r="S69" s="6" t="n">
        <v>2992</v>
      </c>
      <c r="T69" s="6" t="n">
        <v>11091</v>
      </c>
    </row>
    <row r="70" customFormat="false" ht="12" hidden="false" customHeight="true" outlineLevel="0" collapsed="false">
      <c r="A70" s="5" t="s">
        <v>84</v>
      </c>
      <c r="B70" s="6" t="n">
        <v>495726</v>
      </c>
      <c r="C70" s="7" t="n">
        <f aca="false">+(B70-K70+M70)/B70</f>
        <v>0.200457510802338</v>
      </c>
      <c r="D70" s="7" t="n">
        <f aca="false">+(B70-K70)/B70</f>
        <v>0.115688908792357</v>
      </c>
      <c r="E70" s="7" t="n">
        <f aca="false">+(T70+J70)/B70</f>
        <v>0.0962769755873204</v>
      </c>
      <c r="F70" s="6"/>
      <c r="G70" s="8" t="n">
        <f aca="false">+(M70+S70)/B70</f>
        <v>0.104180535215018</v>
      </c>
      <c r="H70" s="6"/>
      <c r="I70" s="6" t="n">
        <v>438866</v>
      </c>
      <c r="J70" s="6" t="n">
        <v>490</v>
      </c>
      <c r="K70" s="6" t="n">
        <v>438376</v>
      </c>
      <c r="L70" s="6" t="n">
        <v>389911</v>
      </c>
      <c r="M70" s="6" t="n">
        <v>42022</v>
      </c>
      <c r="N70" s="6" t="n">
        <v>388421</v>
      </c>
      <c r="O70" s="6" t="n">
        <v>44974</v>
      </c>
      <c r="P70" s="6" t="n">
        <v>26870</v>
      </c>
      <c r="Q70" s="6" t="n">
        <v>1319</v>
      </c>
      <c r="R70" s="6" t="n">
        <v>108</v>
      </c>
      <c r="S70" s="6" t="n">
        <v>9623</v>
      </c>
      <c r="T70" s="6" t="n">
        <v>47237</v>
      </c>
    </row>
    <row r="71" customFormat="false" ht="12" hidden="false" customHeight="true" outlineLevel="0" collapsed="false">
      <c r="A71" s="5" t="s">
        <v>85</v>
      </c>
      <c r="B71" s="6" t="n">
        <v>358703</v>
      </c>
      <c r="C71" s="7" t="n">
        <f aca="false">+(B71-K71+M71)/B71</f>
        <v>0.192752778761259</v>
      </c>
      <c r="D71" s="7" t="n">
        <f aca="false">+(B71-K71)/B71</f>
        <v>0.12820634340945</v>
      </c>
      <c r="E71" s="7" t="n">
        <f aca="false">+(T71+J71)/B71</f>
        <v>0.103765510742871</v>
      </c>
      <c r="F71" s="6"/>
      <c r="G71" s="8" t="n">
        <f aca="false">+(M71+S71)/B71</f>
        <v>0.0889872680183885</v>
      </c>
      <c r="H71" s="6"/>
      <c r="I71" s="6" t="n">
        <v>313942</v>
      </c>
      <c r="J71" s="6" t="n">
        <v>1227</v>
      </c>
      <c r="K71" s="6" t="n">
        <v>312715</v>
      </c>
      <c r="L71" s="6" t="n">
        <v>285633</v>
      </c>
      <c r="M71" s="6" t="n">
        <v>23153</v>
      </c>
      <c r="N71" s="6" t="n">
        <v>284133</v>
      </c>
      <c r="O71" s="6" t="n">
        <v>24509</v>
      </c>
      <c r="P71" s="6" t="n">
        <v>11126</v>
      </c>
      <c r="Q71" s="6" t="n">
        <v>315</v>
      </c>
      <c r="R71" s="6" t="n">
        <v>312</v>
      </c>
      <c r="S71" s="6" t="n">
        <v>8767</v>
      </c>
      <c r="T71" s="6" t="n">
        <v>35994</v>
      </c>
    </row>
    <row r="72" customFormat="false" ht="12" hidden="false" customHeight="true" outlineLevel="0" collapsed="false">
      <c r="A72" s="5" t="s">
        <v>86</v>
      </c>
      <c r="B72" s="6" t="n">
        <v>105249</v>
      </c>
      <c r="C72" s="7" t="n">
        <f aca="false">+(B72-K72+M72)/B72</f>
        <v>0.180771313741698</v>
      </c>
      <c r="D72" s="7" t="n">
        <f aca="false">+(B72-K72)/B72</f>
        <v>0.0828606447567198</v>
      </c>
      <c r="E72" s="7" t="n">
        <f aca="false">+(T72+J72)/B72</f>
        <v>0.0695493543881652</v>
      </c>
      <c r="F72" s="6"/>
      <c r="G72" s="8" t="n">
        <f aca="false">+(M72+S72)/B72</f>
        <v>0.111221959353533</v>
      </c>
      <c r="H72" s="6"/>
      <c r="I72" s="6" t="n">
        <v>96908</v>
      </c>
      <c r="J72" s="6" t="n">
        <v>380</v>
      </c>
      <c r="K72" s="6" t="n">
        <v>96528</v>
      </c>
      <c r="L72" s="6" t="n">
        <v>89198</v>
      </c>
      <c r="M72" s="6" t="n">
        <v>10305</v>
      </c>
      <c r="N72" s="6" t="n">
        <v>84791</v>
      </c>
      <c r="O72" s="6" t="n">
        <v>6448</v>
      </c>
      <c r="P72" s="6" t="n">
        <v>3456</v>
      </c>
      <c r="Q72" s="6" t="n">
        <v>137</v>
      </c>
      <c r="R72" s="6" t="n">
        <v>83</v>
      </c>
      <c r="S72" s="6" t="n">
        <v>1401</v>
      </c>
      <c r="T72" s="6" t="n">
        <v>6940</v>
      </c>
    </row>
    <row r="73" customFormat="false" ht="12" hidden="false" customHeight="true" outlineLevel="0" collapsed="false">
      <c r="A73" s="5" t="s">
        <v>87</v>
      </c>
      <c r="B73" s="6" t="n">
        <v>109549</v>
      </c>
      <c r="C73" s="7" t="n">
        <f aca="false">+(B73-K73+M73)/B73</f>
        <v>0.17610384394198</v>
      </c>
      <c r="D73" s="7" t="n">
        <f aca="false">+(B73-K73)/B73</f>
        <v>0.112251138759824</v>
      </c>
      <c r="E73" s="7" t="n">
        <f aca="false">+(T73+J73)/B73</f>
        <v>0.0707354699723411</v>
      </c>
      <c r="F73" s="6"/>
      <c r="G73" s="8" t="n">
        <f aca="false">+(M73+S73)/B73</f>
        <v>0.105368373969639</v>
      </c>
      <c r="H73" s="6"/>
      <c r="I73" s="6" t="n">
        <v>97384</v>
      </c>
      <c r="J73" s="6" t="n">
        <v>132</v>
      </c>
      <c r="K73" s="6" t="n">
        <v>97252</v>
      </c>
      <c r="L73" s="6" t="n">
        <v>83941</v>
      </c>
      <c r="M73" s="6" t="n">
        <v>6995</v>
      </c>
      <c r="N73" s="6" t="n">
        <v>87931</v>
      </c>
      <c r="O73" s="6" t="n">
        <v>12672</v>
      </c>
      <c r="P73" s="6" t="n">
        <v>3642</v>
      </c>
      <c r="Q73" s="6" t="n">
        <v>276</v>
      </c>
      <c r="R73" s="6" t="n">
        <v>159</v>
      </c>
      <c r="S73" s="6" t="n">
        <v>4548</v>
      </c>
      <c r="T73" s="6" t="n">
        <v>7617</v>
      </c>
    </row>
    <row r="74" customFormat="false" ht="12" hidden="false" customHeight="true" outlineLevel="0" collapsed="false">
      <c r="A74" s="5" t="s">
        <v>88</v>
      </c>
      <c r="B74" s="6" t="n">
        <v>168061</v>
      </c>
      <c r="C74" s="7" t="n">
        <f aca="false">+(B74-K74+M74)/B74</f>
        <v>0.169950196654786</v>
      </c>
      <c r="D74" s="7" t="n">
        <f aca="false">+(B74-K74)/B74</f>
        <v>0.104122907753732</v>
      </c>
      <c r="E74" s="7" t="n">
        <f aca="false">+(T74+J74)/B74</f>
        <v>0.0841956194477005</v>
      </c>
      <c r="F74" s="6"/>
      <c r="G74" s="8" t="n">
        <f aca="false">+(M74+S74)/B74</f>
        <v>0.0857545772070855</v>
      </c>
      <c r="H74" s="6"/>
      <c r="I74" s="6" t="n">
        <v>150934</v>
      </c>
      <c r="J74" s="6" t="n">
        <v>372</v>
      </c>
      <c r="K74" s="6" t="n">
        <v>150562</v>
      </c>
      <c r="L74" s="6" t="n">
        <v>132863</v>
      </c>
      <c r="M74" s="6" t="n">
        <v>11063</v>
      </c>
      <c r="N74" s="6" t="n">
        <v>135629</v>
      </c>
      <c r="O74" s="6" t="n">
        <v>15460</v>
      </c>
      <c r="P74" s="6" t="n">
        <v>7087</v>
      </c>
      <c r="Q74" s="6" t="n">
        <v>678</v>
      </c>
      <c r="R74" s="6" t="n">
        <v>31</v>
      </c>
      <c r="S74" s="6" t="n">
        <v>3349</v>
      </c>
      <c r="T74" s="6" t="n">
        <v>13778</v>
      </c>
    </row>
    <row r="75" customFormat="false" ht="12" hidden="false" customHeight="true" outlineLevel="0" collapsed="false">
      <c r="A75" s="5" t="s">
        <v>89</v>
      </c>
      <c r="B75" s="6" t="n">
        <v>320447</v>
      </c>
      <c r="C75" s="7" t="n">
        <f aca="false">+(B75-K75+M75)/B75</f>
        <v>0.163477891819864</v>
      </c>
      <c r="D75" s="7" t="n">
        <f aca="false">+(B75-K75)/B75</f>
        <v>0.0954042322131273</v>
      </c>
      <c r="E75" s="7" t="n">
        <f aca="false">+(T75+J75)/B75</f>
        <v>0.0786339082594002</v>
      </c>
      <c r="F75" s="6"/>
      <c r="G75" s="8" t="n">
        <f aca="false">+(M75+S75)/B75</f>
        <v>0.084843983560464</v>
      </c>
      <c r="H75" s="6"/>
      <c r="I75" s="6" t="n">
        <v>290726</v>
      </c>
      <c r="J75" s="6" t="n">
        <v>851</v>
      </c>
      <c r="K75" s="6" t="n">
        <v>289875</v>
      </c>
      <c r="L75" s="6" t="n">
        <v>267629</v>
      </c>
      <c r="M75" s="6" t="n">
        <v>21814</v>
      </c>
      <c r="N75" s="6" t="n">
        <v>262248</v>
      </c>
      <c r="O75" s="6" t="n">
        <v>20144</v>
      </c>
      <c r="P75" s="6" t="n">
        <v>16374</v>
      </c>
      <c r="Q75" s="6" t="n">
        <v>524</v>
      </c>
      <c r="R75" s="6" t="n">
        <v>226</v>
      </c>
      <c r="S75" s="6" t="n">
        <v>5374</v>
      </c>
      <c r="T75" s="6" t="n">
        <v>24347</v>
      </c>
    </row>
    <row r="76" customFormat="false" ht="12" hidden="false" customHeight="true" outlineLevel="0" collapsed="false">
      <c r="A76" s="5" t="s">
        <v>90</v>
      </c>
      <c r="B76" s="6" t="n">
        <v>319125</v>
      </c>
      <c r="C76" s="7" t="n">
        <f aca="false">+(B76-K76+M76)/B76</f>
        <v>0.161579318448884</v>
      </c>
      <c r="D76" s="7" t="n">
        <f aca="false">+(B76-K76)/B76</f>
        <v>0.0967081864473169</v>
      </c>
      <c r="E76" s="7" t="n">
        <f aca="false">+(T76+J76)/B76</f>
        <v>0.0695025460242852</v>
      </c>
      <c r="F76" s="6"/>
      <c r="G76" s="8" t="n">
        <f aca="false">+(M76+S76)/B76</f>
        <v>0.0920767724245985</v>
      </c>
      <c r="H76" s="6"/>
      <c r="I76" s="6" t="n">
        <v>288924</v>
      </c>
      <c r="J76" s="6" t="n">
        <v>661</v>
      </c>
      <c r="K76" s="6" t="n">
        <v>288263</v>
      </c>
      <c r="L76" s="6" t="n">
        <v>262369</v>
      </c>
      <c r="M76" s="6" t="n">
        <v>20702</v>
      </c>
      <c r="N76" s="6" t="n">
        <v>263632</v>
      </c>
      <c r="O76" s="6" t="n">
        <v>24294</v>
      </c>
      <c r="P76" s="6" t="n">
        <v>7860</v>
      </c>
      <c r="Q76" s="6" t="n">
        <v>443</v>
      </c>
      <c r="R76" s="6" t="n">
        <v>151</v>
      </c>
      <c r="S76" s="6" t="n">
        <v>8682</v>
      </c>
      <c r="T76" s="6" t="n">
        <v>21519</v>
      </c>
    </row>
    <row r="77" customFormat="false" ht="12" hidden="false" customHeight="true" outlineLevel="0" collapsed="false">
      <c r="A77" s="5" t="s">
        <v>91</v>
      </c>
      <c r="B77" s="6" t="n">
        <v>180773</v>
      </c>
      <c r="C77" s="7" t="n">
        <f aca="false">+(B77-K77+M77)/B77</f>
        <v>0.153380206114851</v>
      </c>
      <c r="D77" s="7" t="n">
        <f aca="false">+(B77-K77)/B77</f>
        <v>0.0977911524398002</v>
      </c>
      <c r="E77" s="7" t="n">
        <f aca="false">+(T77+J77)/B77</f>
        <v>0.0666803117722226</v>
      </c>
      <c r="F77" s="6"/>
      <c r="G77" s="8" t="n">
        <f aca="false">+(M77+S77)/B77</f>
        <v>0.0866998943426286</v>
      </c>
      <c r="H77" s="6"/>
      <c r="I77" s="6" t="n">
        <v>163781</v>
      </c>
      <c r="J77" s="6" t="n">
        <v>686</v>
      </c>
      <c r="K77" s="6" t="n">
        <v>163095</v>
      </c>
      <c r="L77" s="6" t="n">
        <v>144869</v>
      </c>
      <c r="M77" s="6" t="n">
        <v>10049</v>
      </c>
      <c r="N77" s="6" t="n">
        <v>147998</v>
      </c>
      <c r="O77" s="6" t="n">
        <v>15429</v>
      </c>
      <c r="P77" s="6" t="n">
        <v>12155</v>
      </c>
      <c r="Q77" s="6" t="n">
        <v>489</v>
      </c>
      <c r="R77" s="6" t="n">
        <v>229</v>
      </c>
      <c r="S77" s="6" t="n">
        <v>5624</v>
      </c>
      <c r="T77" s="6" t="n">
        <v>11368</v>
      </c>
    </row>
    <row r="78" customFormat="false" ht="12" hidden="false" customHeight="true" outlineLevel="0" collapsed="false">
      <c r="A78" s="5" t="s">
        <v>92</v>
      </c>
      <c r="B78" s="6" t="n">
        <v>112795</v>
      </c>
      <c r="C78" s="7" t="n">
        <f aca="false">+(B78-K78+M78)/B78</f>
        <v>0.14654904915998</v>
      </c>
      <c r="D78" s="7" t="n">
        <f aca="false">+(B78-K78)/B78</f>
        <v>0.0873088346114633</v>
      </c>
      <c r="E78" s="7" t="n">
        <f aca="false">+(T78+J78)/B78</f>
        <v>0.0665632341859125</v>
      </c>
      <c r="F78" s="6"/>
      <c r="G78" s="8" t="n">
        <f aca="false">+(M78+S78)/B78</f>
        <v>0.079985814974068</v>
      </c>
      <c r="H78" s="6"/>
      <c r="I78" s="6" t="n">
        <v>103437</v>
      </c>
      <c r="J78" s="6" t="n">
        <v>490</v>
      </c>
      <c r="K78" s="6" t="n">
        <v>102947</v>
      </c>
      <c r="L78" s="6" t="n">
        <v>90355</v>
      </c>
      <c r="M78" s="6" t="n">
        <v>6682</v>
      </c>
      <c r="N78" s="6" t="n">
        <v>94210</v>
      </c>
      <c r="O78" s="6" t="n">
        <v>11883</v>
      </c>
      <c r="P78" s="6" t="n">
        <v>6764</v>
      </c>
      <c r="Q78" s="6" t="n">
        <v>189</v>
      </c>
      <c r="R78" s="6" t="n">
        <v>0</v>
      </c>
      <c r="S78" s="6" t="n">
        <v>2340</v>
      </c>
      <c r="T78" s="6" t="n">
        <v>7018</v>
      </c>
    </row>
    <row r="79" customFormat="false" ht="12" hidden="false" customHeight="true" outlineLevel="0" collapsed="false">
      <c r="A79" s="5" t="s">
        <v>93</v>
      </c>
      <c r="B79" s="6" t="n">
        <v>103479</v>
      </c>
      <c r="C79" s="7" t="n">
        <f aca="false">+(B79-K79+M79)/B79</f>
        <v>0.144985939176065</v>
      </c>
      <c r="D79" s="7" t="n">
        <f aca="false">+(B79-K79)/B79</f>
        <v>0.0937484900317939</v>
      </c>
      <c r="E79" s="7" t="n">
        <f aca="false">+(T79+J79)/B79</f>
        <v>0.0711738613631751</v>
      </c>
      <c r="F79" s="6"/>
      <c r="G79" s="8" t="n">
        <f aca="false">+(M79+S79)/B79</f>
        <v>0.0738120778128896</v>
      </c>
      <c r="H79" s="6"/>
      <c r="I79" s="6" t="n">
        <v>94091</v>
      </c>
      <c r="J79" s="6" t="n">
        <v>313</v>
      </c>
      <c r="K79" s="6" t="n">
        <v>93778</v>
      </c>
      <c r="L79" s="6" t="n">
        <v>85219</v>
      </c>
      <c r="M79" s="6" t="n">
        <v>5302</v>
      </c>
      <c r="N79" s="6" t="n">
        <v>87323</v>
      </c>
      <c r="O79" s="6" t="n">
        <v>7092</v>
      </c>
      <c r="P79" s="6" t="n">
        <v>3828</v>
      </c>
      <c r="Q79" s="6" t="n">
        <v>128</v>
      </c>
      <c r="R79" s="6" t="n">
        <v>78</v>
      </c>
      <c r="S79" s="6" t="n">
        <v>2336</v>
      </c>
      <c r="T79" s="6" t="n">
        <v>7052</v>
      </c>
    </row>
    <row r="80" customFormat="false" ht="12" hidden="false" customHeight="true" outlineLevel="0" collapsed="false">
      <c r="A80" s="5" t="s">
        <v>94</v>
      </c>
      <c r="B80" s="6" t="n">
        <v>106062</v>
      </c>
      <c r="C80" s="7" t="n">
        <f aca="false">+(B80-K80+M80)/B80</f>
        <v>0.144189247798458</v>
      </c>
      <c r="D80" s="7" t="n">
        <f aca="false">+(B80-K80)/B80</f>
        <v>0.0627651750862703</v>
      </c>
      <c r="E80" s="7" t="n">
        <f aca="false">+(T80+J80)/B80</f>
        <v>0.0520073164752692</v>
      </c>
      <c r="F80" s="6"/>
      <c r="G80" s="8" t="n">
        <f aca="false">+(M80+S80)/B80</f>
        <v>0.0921819313231883</v>
      </c>
      <c r="H80" s="6"/>
      <c r="I80" s="6" t="n">
        <v>99478</v>
      </c>
      <c r="J80" s="6" t="n">
        <v>73</v>
      </c>
      <c r="K80" s="6" t="n">
        <v>99405</v>
      </c>
      <c r="L80" s="6" t="n">
        <v>74992</v>
      </c>
      <c r="M80" s="6" t="n">
        <v>8636</v>
      </c>
      <c r="N80" s="6" t="n">
        <v>89240</v>
      </c>
      <c r="O80" s="6" t="n">
        <v>23979</v>
      </c>
      <c r="P80" s="6" t="n">
        <v>5283</v>
      </c>
      <c r="Q80" s="6" t="n">
        <v>218</v>
      </c>
      <c r="R80" s="6" t="n">
        <v>76</v>
      </c>
      <c r="S80" s="6" t="n">
        <v>1141</v>
      </c>
      <c r="T80" s="6" t="n">
        <v>5443</v>
      </c>
    </row>
  </sheetData>
  <mergeCells count="2">
    <mergeCell ref="A1:T1"/>
    <mergeCell ref="A2:T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2019-04-23T22:14:27Z</dcterms:created>
  <dc:language>en-US</dc:language>
  <cp:revision>0</cp:revision>
</cp:coreProperties>
</file>